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911"/>
  <workbookPr/>
  <mc:AlternateContent xmlns:mc="http://schemas.openxmlformats.org/markup-compatibility/2006">
    <mc:Choice Requires="x15">
      <x15ac:absPath xmlns:x15ac="http://schemas.microsoft.com/office/spreadsheetml/2010/11/ac" url="/Users/rcmacbook/Data/Business/AMC/Curriculum/PM/AMC_PM_ToolKit/5-Extras/"/>
    </mc:Choice>
  </mc:AlternateContent>
  <xr:revisionPtr revIDLastSave="0" documentId="13_ncr:40009_{304E8EFF-6717-014D-8335-70D2299AF201}" xr6:coauthVersionLast="47" xr6:coauthVersionMax="47" xr10:uidLastSave="{00000000-0000-0000-0000-000000000000}"/>
  <bookViews>
    <workbookView xWindow="25600" yWindow="500" windowWidth="25600" windowHeight="28300" activeTab="2"/>
  </bookViews>
  <sheets>
    <sheet name="Blank" sheetId="6" r:id="rId1"/>
    <sheet name="Objectives" sheetId="7" r:id="rId2"/>
    <sheet name="Sample" sheetId="4" r:id="rId3"/>
    <sheet name="Sample Objective Data" sheetId="8" r:id="rId4"/>
    <sheet name="Dropdowns" sheetId="2" r:id="rId5"/>
  </sheets>
  <externalReferences>
    <externalReference r:id="rId6"/>
  </externalReferences>
  <definedNames>
    <definedName name="Departments">Dropdowns!$D$2:$D$6</definedName>
    <definedName name="Exposure">Dropdowns!$A$2:$A$4</definedName>
    <definedName name="Group">Dropdowns!#REF!</definedName>
    <definedName name="_xlnm.Print_Area" localSheetId="0">Blank!$A$1:$G$45</definedName>
    <definedName name="_xlnm.Print_Area" localSheetId="2">Sample!$A$1:$G$37</definedName>
    <definedName name="Priority">Dropdowns!$C$2:$C$4</definedName>
    <definedName name="SprkR10C6" localSheetId="0">Blank!$F$8</definedName>
    <definedName name="SprkR10C6" localSheetId="2">Sample!$F$9</definedName>
    <definedName name="SprkR10C7" localSheetId="0">Blank!$G$8</definedName>
    <definedName name="SprkR10C7" localSheetId="2">Sample!$G$9</definedName>
    <definedName name="SprkR11C6" localSheetId="0">Blank!$F$9</definedName>
    <definedName name="SprkR11C6" localSheetId="2">Sample!$F$10</definedName>
    <definedName name="SprkR11C7" localSheetId="0">Blank!$G$9</definedName>
    <definedName name="SprkR11C7" localSheetId="2">Sample!$G$10</definedName>
    <definedName name="SprkR12C6" localSheetId="0">Blank!$F$10</definedName>
    <definedName name="SprkR12C6" localSheetId="2">Sample!$F$11</definedName>
    <definedName name="SprkR12C7" localSheetId="0">Blank!$G$10</definedName>
    <definedName name="SprkR12C7" localSheetId="2">Sample!$G$11</definedName>
    <definedName name="SprkR13C7" localSheetId="0">Blank!$G$11</definedName>
    <definedName name="SprkR13C7" localSheetId="2">Sample!$G$12</definedName>
    <definedName name="SprkR6C6" localSheetId="0">Blank!$F$5</definedName>
    <definedName name="SprkR6C6" localSheetId="2">Sample!$F$5</definedName>
    <definedName name="SprkR6C7" localSheetId="0">Blank!$G$5</definedName>
    <definedName name="SprkR6C7" localSheetId="2">Sample!$G$5</definedName>
    <definedName name="SprkR7C6" localSheetId="0">Blank!$F$6</definedName>
    <definedName name="SprkR7C6" localSheetId="2">Sample!$F$6</definedName>
    <definedName name="SprkR7C7" localSheetId="0">Blank!$G$6</definedName>
    <definedName name="SprkR7C7" localSheetId="2">Sample!$G$6</definedName>
    <definedName name="SprkR8C6" localSheetId="0">Blank!$F$7</definedName>
    <definedName name="SprkR8C6" localSheetId="2">Sample!$F$7</definedName>
    <definedName name="SprkR8C7" localSheetId="0">Blank!$G$7</definedName>
    <definedName name="SprkR8C7" localSheetId="2">Sample!$G$7</definedName>
    <definedName name="SprkR9C6" localSheetId="0">Blank!#REF!</definedName>
    <definedName name="SprkR9C6" localSheetId="2">Sample!$F$8</definedName>
    <definedName name="SprkR9C7" localSheetId="0">Blank!#REF!</definedName>
    <definedName name="SprkR9C7" localSheetId="2">Sample!$G$8</definedName>
    <definedName name="Status">Dropdowns!$B$2:$B$4</definedName>
    <definedName name="Symbol">Dropdowns!#REF!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6" l="1"/>
  <c r="G23" i="6"/>
  <c r="G22" i="6"/>
  <c r="G21" i="6"/>
  <c r="G20" i="6"/>
  <c r="G21" i="4"/>
  <c r="G22" i="4"/>
  <c r="G23" i="4"/>
  <c r="G24" i="4"/>
  <c r="G20" i="4"/>
  <c r="B14" i="7"/>
  <c r="B15" i="7"/>
  <c r="F11" i="4"/>
  <c r="F10" i="4"/>
  <c r="F9" i="4"/>
  <c r="F8" i="4"/>
  <c r="F7" i="4"/>
  <c r="B15" i="8"/>
  <c r="F6" i="4"/>
  <c r="F5" i="4"/>
  <c r="B57" i="8"/>
  <c r="B48" i="8"/>
  <c r="B39" i="8"/>
  <c r="B40" i="8"/>
  <c r="C28" i="8"/>
  <c r="C30" i="8"/>
  <c r="D28" i="8"/>
  <c r="D30" i="8"/>
  <c r="E28" i="8"/>
  <c r="E30" i="8"/>
  <c r="F28" i="8"/>
  <c r="F30" i="8"/>
  <c r="B28" i="8"/>
  <c r="B30" i="8"/>
  <c r="G28" i="8"/>
  <c r="H28" i="8"/>
  <c r="I28" i="8"/>
  <c r="J28" i="8"/>
  <c r="K28" i="8"/>
  <c r="L28" i="8"/>
  <c r="M28" i="8"/>
  <c r="B21" i="8"/>
  <c r="B5" i="8"/>
  <c r="G12" i="4"/>
  <c r="G11" i="4"/>
  <c r="G10" i="4"/>
  <c r="G7" i="4"/>
  <c r="G9" i="4"/>
  <c r="G8" i="4"/>
  <c r="G6" i="4"/>
  <c r="G5" i="4"/>
  <c r="M31" i="8"/>
  <c r="L31" i="8"/>
  <c r="K31" i="8"/>
  <c r="J31" i="8"/>
  <c r="I31" i="8"/>
  <c r="H31" i="8"/>
  <c r="G31" i="8"/>
  <c r="F31" i="8"/>
  <c r="E31" i="8"/>
  <c r="D31" i="8"/>
  <c r="C31" i="8"/>
  <c r="B31" i="8"/>
  <c r="B12" i="8"/>
  <c r="B13" i="8"/>
  <c r="M5" i="7"/>
  <c r="M6" i="7"/>
  <c r="L5" i="7"/>
  <c r="L6" i="7"/>
  <c r="K5" i="7"/>
  <c r="K6" i="7"/>
  <c r="J5" i="7"/>
  <c r="J6" i="7"/>
  <c r="I5" i="7"/>
  <c r="I6" i="7"/>
  <c r="H5" i="7"/>
  <c r="H6" i="7"/>
  <c r="G5" i="7"/>
  <c r="G6" i="7"/>
  <c r="F5" i="7"/>
  <c r="F6" i="7"/>
  <c r="E5" i="7"/>
  <c r="E6" i="7"/>
  <c r="D5" i="7"/>
  <c r="D6" i="7"/>
  <c r="C5" i="7"/>
  <c r="C6" i="7"/>
  <c r="B5" i="7"/>
  <c r="B6" i="7"/>
</calcChain>
</file>

<file path=xl/sharedStrings.xml><?xml version="1.0" encoding="utf-8"?>
<sst xmlns="http://schemas.openxmlformats.org/spreadsheetml/2006/main" count="200" uniqueCount="128">
  <si>
    <t>Operations</t>
  </si>
  <si>
    <t>Administration</t>
  </si>
  <si>
    <t>Human Resources</t>
  </si>
  <si>
    <t>Marketing</t>
  </si>
  <si>
    <t>Department</t>
  </si>
  <si>
    <t>Concerns/Potential Issues</t>
  </si>
  <si>
    <t>Actions/Steps to Address Concerns/Potential Issues</t>
  </si>
  <si>
    <t>Planned Activities for Next Period</t>
  </si>
  <si>
    <t>Exposure</t>
  </si>
  <si>
    <t>Priority</t>
  </si>
  <si>
    <t>Critical</t>
  </si>
  <si>
    <t>Caution</t>
  </si>
  <si>
    <t>Moderate</t>
  </si>
  <si>
    <t>Urgent</t>
  </si>
  <si>
    <t>Normal</t>
  </si>
  <si>
    <t>Status</t>
  </si>
  <si>
    <t>Hindered</t>
  </si>
  <si>
    <t>Controlled</t>
  </si>
  <si>
    <t>Blocked</t>
  </si>
  <si>
    <t>Vital</t>
  </si>
  <si>
    <t>Report Date</t>
  </si>
  <si>
    <t>Special Projects</t>
  </si>
  <si>
    <t>Departments</t>
  </si>
  <si>
    <t>Sample Row</t>
  </si>
  <si>
    <t>- Overallocation of staff in upcoming weeks</t>
  </si>
  <si>
    <t>- Start quarterly staff reviews</t>
  </si>
  <si>
    <t>Author</t>
  </si>
  <si>
    <t>Objectives</t>
  </si>
  <si>
    <t>Accomplishments</t>
  </si>
  <si>
    <t>Measure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</si>
  <si>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</si>
  <si>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</si>
  <si>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</si>
  <si>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</si>
  <si>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</si>
  <si>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</si>
  <si>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</si>
  <si>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</si>
  <si>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</si>
  <si>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</si>
  <si>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</si>
  <si>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</si>
  <si>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Planned</t>
  </si>
  <si>
    <t>Actual</t>
  </si>
  <si>
    <t>Variance</t>
  </si>
  <si>
    <t>Variance %</t>
  </si>
  <si>
    <t>% Complete</t>
  </si>
  <si>
    <t>Days Until/
Past Due</t>
  </si>
  <si>
    <t>Due Date</t>
  </si>
  <si>
    <t>Major Milestone</t>
  </si>
  <si>
    <t>Performance</t>
  </si>
  <si>
    <t>Initiative</t>
  </si>
  <si>
    <t>Objective 1 Performance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</si>
  <si>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</si>
  <si>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</si>
  <si>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</si>
  <si>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</si>
  <si>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</si>
  <si>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</si>
  <si>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</si>
  <si>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</si>
  <si>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</si>
  <si>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</si>
  <si>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</si>
  <si>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</si>
  <si>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Jane Doe</t>
  </si>
  <si>
    <t>- Renegotiate schedules and scope of concurrent projects to level staff utilization</t>
  </si>
  <si>
    <t>Objective 2 Performance</t>
  </si>
  <si>
    <t>Target</t>
  </si>
  <si>
    <t>Relevant Target</t>
  </si>
  <si>
    <t>Develop 10 new programs</t>
  </si>
  <si>
    <t xml:space="preserve">Reduce service complaints by 25%  </t>
  </si>
  <si>
    <t>Achieve satisfaction rating of 4/5</t>
  </si>
  <si>
    <t>Improve satisfaction levels by 10%</t>
  </si>
  <si>
    <t>Provide 24 hours PD to ea. employee</t>
  </si>
  <si>
    <t>Ensure all IT systems are &lt;4 y.o.</t>
  </si>
  <si>
    <t>Reduce service complaints by 25%</t>
  </si>
  <si>
    <t xml:space="preserve">Improve awareness levels by 50% </t>
  </si>
  <si>
    <t>Increase program enrollment by 25%</t>
  </si>
  <si>
    <t>Improve awareness level by 50%</t>
  </si>
  <si>
    <t>Increase program enrollment level by 25%</t>
  </si>
  <si>
    <t>Provide 24h PD to each employee</t>
  </si>
  <si>
    <t>New services</t>
  </si>
  <si>
    <t>New programs</t>
  </si>
  <si>
    <t>Promotional campaign</t>
  </si>
  <si>
    <t>Satisfaction survey</t>
  </si>
  <si>
    <t>Employee PD program</t>
  </si>
  <si>
    <t>- Initiate IT audit</t>
  </si>
  <si>
    <t>- Satisfaction survey initiative cost variance is approaching unacceptable level</t>
  </si>
  <si>
    <t>- Labour dispute possible next month</t>
  </si>
  <si>
    <t>- Plan to complete critical activities necessary for continuity before possible work action</t>
  </si>
  <si>
    <t>- Investigate potential future cost savings on survey and improvements to recover variance</t>
  </si>
  <si>
    <t>- Review new services and satisfaction objective achievement</t>
  </si>
  <si>
    <t>- Start delivering employee PD programs</t>
  </si>
  <si>
    <t>Implemented 5 new programs</t>
  </si>
  <si>
    <t>Service project complete</t>
  </si>
  <si>
    <t>Complete promotional campaign</t>
  </si>
  <si>
    <t>Survey data received</t>
  </si>
  <si>
    <t>PD program designed</t>
  </si>
  <si>
    <t># Programs Dev.</t>
  </si>
  <si>
    <t># Complaints</t>
  </si>
  <si>
    <t>Current # Complaints</t>
  </si>
  <si>
    <t># Planned to date</t>
  </si>
  <si>
    <t># Developed to date</t>
  </si>
  <si>
    <t>Orig. Complaints/mo.</t>
  </si>
  <si>
    <t>Survey Awareness Average</t>
  </si>
  <si>
    <t>Enrollment Levels</t>
  </si>
  <si>
    <t>Survey result</t>
  </si>
  <si>
    <t>Current result</t>
  </si>
  <si>
    <t>Increase</t>
  </si>
  <si>
    <t>Target Increase</t>
  </si>
  <si>
    <t>Previous year</t>
  </si>
  <si>
    <t>Overall Satisfaction</t>
  </si>
  <si>
    <t>Current</t>
  </si>
  <si>
    <t>Maximum</t>
  </si>
  <si>
    <t>Avg. hrs/emp.</t>
  </si>
  <si>
    <t>Current Average</t>
  </si>
  <si>
    <t>Target Average</t>
  </si>
  <si>
    <t>% of Target</t>
  </si>
  <si>
    <t>Value of outdated systems</t>
  </si>
  <si>
    <t>Total value systems</t>
  </si>
  <si>
    <t>Started developing new programs based on community input</t>
  </si>
  <si>
    <t>Started implementing improvements to 3 services based on customer and employee feedback</t>
  </si>
  <si>
    <t>Promotional campaigns started</t>
  </si>
  <si>
    <t>Started employee PD analysis and information gathering</t>
  </si>
  <si>
    <t>IT audit data requirements identified</t>
  </si>
  <si>
    <t>Dashboard Report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</si>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</sst>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_-;\-* #,##0.00_-;_-* &quot;-&quot;??_-;_-@_-"/>
    <numFmt numFmtId="174" formatCode="[$-1009]d\-mmm\-yy;@"/>
    <numFmt numFmtId="179" formatCode="[$-409]d\-mmm\-yy;@"/>
    <numFmt numFmtId="180" formatCode="#,##0_);[Red]\-#,##0"/>
    <numFmt numFmtId="184" formatCode="_-* #,##0_-;\-* #,##0_-;_-* &quot;-&quot;??_-;_-@_-"/>
  </numFmts>
  <fonts count="11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2"/>
      <name val="Arial"/>
    </font>
    <font>
      <sz val="10"/>
      <name val="Arial"/>
      <family val="2"/>
    </font>
    <font>
      <b/>
      <sz val="14"/>
      <name val="Arial"/>
      <family val="2"/>
    </font>
    <font>
      <sz val="10"/>
      <name val="Wingdings"/>
      <charset val="2"/>
    </font>
    <font>
      <sz val="10"/>
      <color theme="0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rgb="FFC00000"/>
      </top>
      <bottom style="thick">
        <color indexed="64"/>
      </bottom>
      <diagonal/>
    </border>
    <border>
      <left/>
      <right/>
      <top style="thick">
        <color rgb="FFC00000"/>
      </top>
      <bottom style="thick">
        <color indexed="64"/>
      </bottom>
      <diagonal/>
    </border>
    <border>
      <left/>
      <right style="thick">
        <color indexed="64"/>
      </right>
      <top style="thick">
        <color rgb="FFC00000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0" fillId="0" borderId="1" xfId="0" applyBorder="1"/>
    <xf numFmtId="0" fontId="4" fillId="0" borderId="0" xfId="0" applyFont="1"/>
    <xf numFmtId="0" fontId="0" fillId="0" borderId="0" xfId="0" applyBorder="1"/>
    <xf numFmtId="0" fontId="1" fillId="0" borderId="0" xfId="0" applyFont="1" applyBorder="1"/>
    <xf numFmtId="0" fontId="6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49" fontId="5" fillId="0" borderId="8" xfId="0" applyNumberFormat="1" applyFont="1" applyBorder="1"/>
    <xf numFmtId="49" fontId="5" fillId="0" borderId="0" xfId="0" applyNumberFormat="1" applyFont="1" applyBorder="1" applyAlignment="1">
      <alignment horizontal="right"/>
    </xf>
    <xf numFmtId="49" fontId="6" fillId="0" borderId="9" xfId="0" applyNumberFormat="1" applyFont="1" applyBorder="1"/>
    <xf numFmtId="0" fontId="0" fillId="0" borderId="0" xfId="0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7" fillId="0" borderId="0" xfId="0" applyFont="1"/>
    <xf numFmtId="9" fontId="0" fillId="0" borderId="0" xfId="2" applyFont="1"/>
    <xf numFmtId="179" fontId="6" fillId="0" borderId="13" xfId="0" applyNumberFormat="1" applyFont="1" applyBorder="1" applyAlignment="1">
      <alignment horizontal="right" wrapText="1"/>
    </xf>
    <xf numFmtId="179" fontId="6" fillId="0" borderId="0" xfId="0" applyNumberFormat="1" applyFont="1" applyBorder="1" applyAlignment="1">
      <alignment horizontal="right" wrapText="1"/>
    </xf>
    <xf numFmtId="174" fontId="5" fillId="0" borderId="9" xfId="0" applyNumberFormat="1" applyFont="1" applyBorder="1" applyAlignment="1">
      <alignment horizontal="right"/>
    </xf>
    <xf numFmtId="180" fontId="6" fillId="0" borderId="14" xfId="0" applyNumberFormat="1" applyFont="1" applyBorder="1" applyAlignment="1">
      <alignment horizontal="right" wrapText="1"/>
    </xf>
    <xf numFmtId="180" fontId="6" fillId="0" borderId="9" xfId="0" applyNumberFormat="1" applyFont="1" applyBorder="1" applyAlignment="1">
      <alignment horizontal="right" wrapText="1"/>
    </xf>
    <xf numFmtId="0" fontId="1" fillId="0" borderId="1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4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171" fontId="0" fillId="0" borderId="0" xfId="1" applyFont="1"/>
    <xf numFmtId="1" fontId="0" fillId="0" borderId="0" xfId="0" applyNumberFormat="1"/>
    <xf numFmtId="2" fontId="0" fillId="0" borderId="0" xfId="0" applyNumberFormat="1"/>
    <xf numFmtId="184" fontId="0" fillId="0" borderId="0" xfId="1" applyNumberFormat="1" applyFont="1"/>
    <xf numFmtId="0" fontId="3" fillId="0" borderId="23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left"/>
    </xf>
    <xf numFmtId="49" fontId="6" fillId="0" borderId="8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16" xfId="0" applyBorder="1" applyAlignment="1">
      <alignment horizontal="left"/>
    </xf>
    <xf numFmtId="49" fontId="6" fillId="0" borderId="23" xfId="0" applyNumberFormat="1" applyFont="1" applyBorder="1" applyAlignment="1">
      <alignment horizontal="left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22" xfId="0" applyNumberFormat="1" applyFont="1" applyBorder="1" applyAlignment="1">
      <alignment horizontal="left" wrapText="1"/>
    </xf>
    <xf numFmtId="49" fontId="6" fillId="0" borderId="10" xfId="0" applyNumberFormat="1" applyFont="1" applyBorder="1" applyAlignment="1">
      <alignment horizontal="left" wrapText="1"/>
    </xf>
    <xf numFmtId="49" fontId="6" fillId="0" borderId="11" xfId="0" applyNumberFormat="1" applyFont="1" applyBorder="1" applyAlignment="1">
      <alignment horizontal="left" wrapText="1"/>
    </xf>
    <xf numFmtId="49" fontId="6" fillId="0" borderId="12" xfId="0" applyNumberFormat="1" applyFont="1" applyBorder="1" applyAlignment="1">
      <alignment horizontal="left" wrapText="1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8" fillId="0" borderId="0" xfId="0" applyFont="1" applyAlignment="1">
      <alignment horizontal="center" vertical="center"/>
    </xf>
    <xf numFmtId="49" fontId="0" fillId="0" borderId="0" xfId="0" applyNumberFormat="1" applyFont="1" applyBorder="1" applyAlignment="1">
      <alignment horizontal="left"/>
    </xf>
    <xf numFmtId="0" fontId="9" fillId="0" borderId="17" xfId="0" applyFont="1" applyBorder="1"/>
    <xf numFmtId="0" fontId="9" fillId="0" borderId="15" xfId="0" applyFont="1" applyBorder="1"/>
    <xf numFmtId="0" fontId="9" fillId="0" borderId="18" xfId="0" applyFont="1" applyBorder="1"/>
    <xf numFmtId="0" fontId="9" fillId="0" borderId="21" xfId="0" applyFont="1" applyBorder="1"/>
    <xf numFmtId="0" fontId="9" fillId="0" borderId="16" xfId="0" applyFont="1" applyBorder="1"/>
    <xf numFmtId="0" fontId="9" fillId="0" borderId="20" xfId="0" applyFont="1" applyBorder="1"/>
    <xf numFmtId="0" fontId="9" fillId="0" borderId="1" xfId="0" applyFont="1" applyBorder="1"/>
    <xf numFmtId="0" fontId="0" fillId="0" borderId="0" xfId="0" applyFont="1"/>
    <xf numFmtId="0" fontId="0" fillId="0" borderId="0" xfId="0" applyAlignment="1">
      <alignment horizontal="center"/>
    </xf>
    <xf numFmtId="49" fontId="10" fillId="0" borderId="17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4" fillId="2" borderId="29" xfId="0" applyNumberFormat="1" applyFont="1" applyFill="1" applyBorder="1" applyAlignment="1">
      <alignment horizontal="left"/>
    </xf>
    <xf numFmtId="49" fontId="4" fillId="2" borderId="30" xfId="0" applyNumberFormat="1" applyFont="1" applyFill="1" applyBorder="1" applyAlignment="1">
      <alignment horizontal="left"/>
    </xf>
    <xf numFmtId="49" fontId="4" fillId="2" borderId="30" xfId="0" applyNumberFormat="1" applyFont="1" applyFill="1" applyBorder="1" applyAlignment="1"/>
    <xf numFmtId="49" fontId="4" fillId="2" borderId="31" xfId="0" applyNumberFormat="1" applyFont="1" applyFill="1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3" xfId="0" applyFont="1" applyBorder="1"/>
    <xf numFmtId="49" fontId="4" fillId="2" borderId="31" xfId="0" applyNumberFormat="1" applyFont="1" applyFill="1" applyBorder="1" applyAlignment="1">
      <alignment horizontal="left"/>
    </xf>
    <xf numFmtId="49" fontId="4" fillId="2" borderId="29" xfId="0" applyNumberFormat="1" applyFont="1" applyFill="1" applyBorder="1" applyAlignment="1"/>
    <xf numFmtId="49" fontId="4" fillId="2" borderId="30" xfId="0" applyNumberFormat="1" applyFont="1" applyFill="1" applyBorder="1" applyAlignment="1">
      <alignment horizontal="center"/>
    </xf>
    <xf numFmtId="49" fontId="4" fillId="2" borderId="31" xfId="0" applyNumberFormat="1" applyFont="1" applyFill="1" applyBorder="1" applyAlignment="1">
      <alignment horizontal="right" wrapText="1"/>
    </xf>
    <xf numFmtId="0" fontId="9" fillId="0" borderId="33" xfId="0" applyFont="1" applyBorder="1"/>
  </cellXfs>
  <cellStyles count="3">
    <cellStyle name="Comma" xfId="1" builtinId="3"/>
    <cellStyle name="Normal" xfId="0" builtinId="0"/>
    <cellStyle name="Percent" xfId="2" builtinId="5"/>
  </cellStyles>
  <dxfs count="207"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3"/>
        </patternFill>
      </fill>
    </dxf>
    <dxf>
      <font>
        <condense val="0"/>
        <extend val="0"/>
        <color indexed="57"/>
      </font>
      <fill>
        <patternFill>
          <bgColor indexed="57"/>
        </patternFill>
      </fill>
    </dxf>
    <dxf>
      <font>
        <color rgb="FF00B050"/>
      </font>
      <numFmt numFmtId="198" formatCode=";;;&quot;■&quot;"/>
    </dxf>
    <dxf>
      <font>
        <color rgb="FFFFD400"/>
      </font>
      <numFmt numFmtId="194" formatCode=";;;&quot;▲&quot;"/>
    </dxf>
    <dxf>
      <font>
        <color rgb="FFFF0000"/>
      </font>
      <numFmt numFmtId="192" formatCode=";;;&quot;●&quot;"/>
    </dxf>
    <dxf>
      <font>
        <color rgb="FF00B050"/>
      </font>
      <numFmt numFmtId="198" formatCode=";;;&quot;■&quot;"/>
    </dxf>
    <dxf>
      <font>
        <color rgb="FFFFD400"/>
      </font>
      <numFmt numFmtId="194" formatCode=";;;&quot;▲&quot;"/>
    </dxf>
    <dxf>
      <font>
        <color rgb="FFFF0000"/>
      </font>
      <numFmt numFmtId="192" formatCode=";;;&quot;●&quot;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rgb="FF00B050"/>
      </font>
      <numFmt numFmtId="198" formatCode=";;;&quot;■&quot;"/>
    </dxf>
    <dxf>
      <font>
        <color rgb="FFFFD400"/>
      </font>
      <numFmt numFmtId="194" formatCode=";;;&quot;▲&quot;"/>
    </dxf>
    <dxf>
      <font>
        <color rgb="FFFF0000"/>
      </font>
      <numFmt numFmtId="192" formatCode=";;;&quot;●&quot;"/>
    </dxf>
    <dxf>
      <font>
        <color rgb="FF00B050"/>
      </font>
      <numFmt numFmtId="198" formatCode=";;;&quot;■&quot;"/>
    </dxf>
    <dxf>
      <font>
        <color rgb="FFFFD400"/>
      </font>
      <numFmt numFmtId="194" formatCode=";;;&quot;▲&quot;"/>
    </dxf>
    <dxf>
      <font>
        <color rgb="FFFF0000"/>
      </font>
      <numFmt numFmtId="192" formatCode=";;;&quot;●&quot;"/>
    </dxf>
    <dxf>
      <font>
        <color rgb="FF00B050"/>
      </font>
      <numFmt numFmtId="198" formatCode=";;;&quot;■&quot;"/>
    </dxf>
    <dxf>
      <font>
        <color rgb="FFFFD400"/>
      </font>
      <numFmt numFmtId="194" formatCode=";;;&quot;▲&quot;"/>
    </dxf>
    <dxf>
      <font>
        <color rgb="FFFF0000"/>
      </font>
      <numFmt numFmtId="192" formatCode=";;;&quot;●&quot;"/>
    </dxf>
    <dxf>
      <font>
        <color rgb="FF00B050"/>
      </font>
      <numFmt numFmtId="198" formatCode=";;;&quot;■&quot;"/>
    </dxf>
    <dxf>
      <font>
        <color rgb="FFFFD400"/>
      </font>
      <numFmt numFmtId="194" formatCode=";;;&quot;▲&quot;"/>
    </dxf>
    <dxf>
      <font>
        <color rgb="FFFF0000"/>
      </font>
      <numFmt numFmtId="192" formatCode=";;;&quot;●&quot;"/>
    </dxf>
    <dxf>
      <font>
        <color rgb="FF00B050"/>
      </font>
      <numFmt numFmtId="198" formatCode=";;;&quot;■&quot;"/>
    </dxf>
    <dxf>
      <font>
        <color rgb="FFFFD400"/>
      </font>
      <numFmt numFmtId="194" formatCode=";;;&quot;▲&quot;"/>
    </dxf>
    <dxf>
      <font>
        <color rgb="FFFF0000"/>
      </font>
      <numFmt numFmtId="192" formatCode=";;;&quot;●&quot;"/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rgb="FF00B050"/>
      </font>
      <numFmt numFmtId="198" formatCode=";;;&quot;■&quot;"/>
    </dxf>
    <dxf>
      <font>
        <color rgb="FFFFD400"/>
      </font>
      <numFmt numFmtId="194" formatCode=";;;&quot;▲&quot;"/>
    </dxf>
    <dxf>
      <font>
        <color rgb="FFFF0000"/>
      </font>
      <numFmt numFmtId="192" formatCode=";;;&quot;●&quot;"/>
    </dxf>
    <dxf>
      <font>
        <color rgb="FF00B050"/>
      </font>
      <numFmt numFmtId="198" formatCode=";;;&quot;■&quot;"/>
    </dxf>
    <dxf>
      <font>
        <color rgb="FFFFD400"/>
      </font>
      <numFmt numFmtId="194" formatCode=";;;&quot;▲&quot;"/>
    </dxf>
    <dxf>
      <font>
        <color rgb="FFFF0000"/>
      </font>
      <numFmt numFmtId="192" formatCode=";;;&quot;●&quot;"/>
    </dxf>
    <dxf>
      <font>
        <color rgb="FF00B050"/>
      </font>
      <numFmt numFmtId="198" formatCode=";;;&quot;■&quot;"/>
    </dxf>
    <dxf>
      <font>
        <color rgb="FFFFD400"/>
      </font>
      <numFmt numFmtId="191" formatCode=";;;&quot;◆&quot;"/>
    </dxf>
    <dxf>
      <font>
        <color rgb="FFFF0000"/>
      </font>
      <numFmt numFmtId="192" formatCode=";;;&quot;●&quot;"/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rgb="FF00B050"/>
      </font>
      <numFmt numFmtId="198" formatCode=";;;&quot;■&quot;"/>
    </dxf>
    <dxf>
      <font>
        <color rgb="FFFFD400"/>
      </font>
      <numFmt numFmtId="191" formatCode=";;;&quot;◆&quot;"/>
    </dxf>
    <dxf>
      <font>
        <color rgb="FFFF0000"/>
      </font>
      <numFmt numFmtId="197" formatCode=";;;&quot;⬤&quot;"/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rgb="FF00B050"/>
      </font>
      <numFmt numFmtId="195" formatCode=";;;&quot;◾&quot;"/>
    </dxf>
    <dxf>
      <font>
        <color rgb="FFFFD400"/>
      </font>
      <numFmt numFmtId="191" formatCode=";;;&quot;◆&quot;"/>
    </dxf>
    <dxf>
      <font>
        <color rgb="FFFF0000"/>
      </font>
      <numFmt numFmtId="197" formatCode=";;;&quot;⬤&quot;"/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FFD400"/>
      </font>
    </dxf>
    <dxf>
      <font>
        <color rgb="FFFF0000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7A38"/>
      <color rgb="FFFFD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7</xdr:row>
      <xdr:rowOff>88900</xdr:rowOff>
    </xdr:from>
    <xdr:to>
      <xdr:col>5</xdr:col>
      <xdr:colOff>1104900</xdr:colOff>
      <xdr:row>7</xdr:row>
      <xdr:rowOff>152400</xdr:rowOff>
    </xdr:to>
    <xdr:grpSp>
      <xdr:nvGrpSpPr>
        <xdr:cNvPr id="11583" name="SprkR9C6Shape">
          <a:extLst>
            <a:ext uri="{FF2B5EF4-FFF2-40B4-BE49-F238E27FC236}">
              <a16:creationId xmlns:a16="http://schemas.microsoft.com/office/drawing/2014/main" id="{8DEC5BB4-C90F-B5D2-C95F-379400D75020}"/>
            </a:ext>
          </a:extLst>
        </xdr:cNvPr>
        <xdr:cNvGrpSpPr>
          <a:grpSpLocks/>
        </xdr:cNvGrpSpPr>
      </xdr:nvGrpSpPr>
      <xdr:grpSpPr bwMode="auto">
        <a:xfrm>
          <a:off x="4969329" y="1661281"/>
          <a:ext cx="1079500" cy="63500"/>
          <a:chOff x="456" y="173"/>
          <a:chExt cx="99" cy="7"/>
        </a:xfrm>
      </xdr:grpSpPr>
      <xdr:sp macro="" textlink="">
        <xdr:nvSpPr>
          <xdr:cNvPr id="11730" name="Line 3275">
            <a:extLst>
              <a:ext uri="{FF2B5EF4-FFF2-40B4-BE49-F238E27FC236}">
                <a16:creationId xmlns:a16="http://schemas.microsoft.com/office/drawing/2014/main" id="{87CB2943-5362-8E0B-9005-0C0219074377}"/>
              </a:ext>
            </a:extLst>
          </xdr:cNvPr>
          <xdr:cNvSpPr>
            <a:spLocks noChangeShapeType="1"/>
          </xdr:cNvSpPr>
        </xdr:nvSpPr>
        <xdr:spPr bwMode="auto">
          <a:xfrm>
            <a:off x="456" y="173"/>
            <a:ext cx="99" cy="0"/>
          </a:xfrm>
          <a:prstGeom prst="line">
            <a:avLst/>
          </a:prstGeom>
          <a:noFill/>
          <a:ln w="6350">
            <a:solidFill>
              <a:srgbClr val="CB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31" name="Line 3274">
            <a:extLst>
              <a:ext uri="{FF2B5EF4-FFF2-40B4-BE49-F238E27FC236}">
                <a16:creationId xmlns:a16="http://schemas.microsoft.com/office/drawing/2014/main" id="{48D38718-E988-70E9-5B1A-CD60BD3F2F48}"/>
              </a:ext>
            </a:extLst>
          </xdr:cNvPr>
          <xdr:cNvSpPr>
            <a:spLocks noChangeShapeType="1"/>
          </xdr:cNvSpPr>
        </xdr:nvSpPr>
        <xdr:spPr bwMode="auto">
          <a:xfrm flipV="1">
            <a:off x="525" y="174"/>
            <a:ext cx="20" cy="2"/>
          </a:xfrm>
          <a:prstGeom prst="line">
            <a:avLst/>
          </a:prstGeom>
          <a:noFill/>
          <a:ln w="127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32" name="Line 3273">
            <a:extLst>
              <a:ext uri="{FF2B5EF4-FFF2-40B4-BE49-F238E27FC236}">
                <a16:creationId xmlns:a16="http://schemas.microsoft.com/office/drawing/2014/main" id="{EADF5841-27EB-0F55-354B-EE4BD7CB14C9}"/>
              </a:ext>
            </a:extLst>
          </xdr:cNvPr>
          <xdr:cNvSpPr>
            <a:spLocks noChangeShapeType="1"/>
          </xdr:cNvSpPr>
        </xdr:nvSpPr>
        <xdr:spPr bwMode="auto">
          <a:xfrm flipV="1">
            <a:off x="506" y="176"/>
            <a:ext cx="19" cy="1"/>
          </a:xfrm>
          <a:prstGeom prst="line">
            <a:avLst/>
          </a:prstGeom>
          <a:noFill/>
          <a:ln w="127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33" name="Line 3272">
            <a:extLst>
              <a:ext uri="{FF2B5EF4-FFF2-40B4-BE49-F238E27FC236}">
                <a16:creationId xmlns:a16="http://schemas.microsoft.com/office/drawing/2014/main" id="{D5B3BA23-D61B-CFD1-3979-7F4D4A143CBD}"/>
              </a:ext>
            </a:extLst>
          </xdr:cNvPr>
          <xdr:cNvSpPr>
            <a:spLocks noChangeShapeType="1"/>
          </xdr:cNvSpPr>
        </xdr:nvSpPr>
        <xdr:spPr bwMode="auto">
          <a:xfrm flipV="1">
            <a:off x="486" y="177"/>
            <a:ext cx="20" cy="2"/>
          </a:xfrm>
          <a:prstGeom prst="line">
            <a:avLst/>
          </a:prstGeom>
          <a:noFill/>
          <a:ln w="127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34" name="Line 3271">
            <a:extLst>
              <a:ext uri="{FF2B5EF4-FFF2-40B4-BE49-F238E27FC236}">
                <a16:creationId xmlns:a16="http://schemas.microsoft.com/office/drawing/2014/main" id="{64AD7841-7CB7-C5C4-1377-FDAC9A86B420}"/>
              </a:ext>
            </a:extLst>
          </xdr:cNvPr>
          <xdr:cNvSpPr>
            <a:spLocks noChangeShapeType="1"/>
          </xdr:cNvSpPr>
        </xdr:nvSpPr>
        <xdr:spPr bwMode="auto">
          <a:xfrm flipV="1">
            <a:off x="466" y="179"/>
            <a:ext cx="20" cy="1"/>
          </a:xfrm>
          <a:prstGeom prst="line">
            <a:avLst/>
          </a:prstGeom>
          <a:noFill/>
          <a:ln w="127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25400</xdr:colOff>
      <xdr:row>10</xdr:row>
      <xdr:rowOff>25400</xdr:rowOff>
    </xdr:from>
    <xdr:to>
      <xdr:col>5</xdr:col>
      <xdr:colOff>1092200</xdr:colOff>
      <xdr:row>11</xdr:row>
      <xdr:rowOff>0</xdr:rowOff>
    </xdr:to>
    <xdr:grpSp>
      <xdr:nvGrpSpPr>
        <xdr:cNvPr id="11584" name="SprkR12C6Shape">
          <a:extLst>
            <a:ext uri="{FF2B5EF4-FFF2-40B4-BE49-F238E27FC236}">
              <a16:creationId xmlns:a16="http://schemas.microsoft.com/office/drawing/2014/main" id="{26DB0CD1-FA79-6692-E720-5CB21AFD22B0}"/>
            </a:ext>
          </a:extLst>
        </xdr:cNvPr>
        <xdr:cNvGrpSpPr>
          <a:grpSpLocks/>
        </xdr:cNvGrpSpPr>
      </xdr:nvGrpSpPr>
      <xdr:grpSpPr bwMode="auto">
        <a:xfrm>
          <a:off x="4969329" y="2096710"/>
          <a:ext cx="1066800" cy="140909"/>
          <a:chOff x="456" y="219"/>
          <a:chExt cx="99" cy="14"/>
        </a:xfrm>
      </xdr:grpSpPr>
      <xdr:sp macro="" textlink="">
        <xdr:nvSpPr>
          <xdr:cNvPr id="11719" name="Rectangle 3239">
            <a:extLst>
              <a:ext uri="{FF2B5EF4-FFF2-40B4-BE49-F238E27FC236}">
                <a16:creationId xmlns:a16="http://schemas.microsoft.com/office/drawing/2014/main" id="{8D63A5AD-3616-A5DD-0ADE-B3F54D5FA82C}"/>
              </a:ext>
            </a:extLst>
          </xdr:cNvPr>
          <xdr:cNvSpPr>
            <a:spLocks noChangeArrowheads="1"/>
          </xdr:cNvSpPr>
        </xdr:nvSpPr>
        <xdr:spPr bwMode="auto">
          <a:xfrm>
            <a:off x="456" y="219"/>
            <a:ext cx="99" cy="11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20" name="Rectangle 3240">
            <a:extLst>
              <a:ext uri="{FF2B5EF4-FFF2-40B4-BE49-F238E27FC236}">
                <a16:creationId xmlns:a16="http://schemas.microsoft.com/office/drawing/2014/main" id="{9B1B03B7-73B7-3473-70BE-9BD762BF3620}"/>
              </a:ext>
            </a:extLst>
          </xdr:cNvPr>
          <xdr:cNvSpPr>
            <a:spLocks noChangeArrowheads="1"/>
          </xdr:cNvSpPr>
        </xdr:nvSpPr>
        <xdr:spPr bwMode="auto">
          <a:xfrm>
            <a:off x="456" y="219"/>
            <a:ext cx="50" cy="11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21" name="Rectangle 3241">
            <a:extLst>
              <a:ext uri="{FF2B5EF4-FFF2-40B4-BE49-F238E27FC236}">
                <a16:creationId xmlns:a16="http://schemas.microsoft.com/office/drawing/2014/main" id="{3A938415-993F-5CF2-8012-E7B9CD5E5DA7}"/>
              </a:ext>
            </a:extLst>
          </xdr:cNvPr>
          <xdr:cNvSpPr>
            <a:spLocks noChangeArrowheads="1"/>
          </xdr:cNvSpPr>
        </xdr:nvSpPr>
        <xdr:spPr bwMode="auto">
          <a:xfrm>
            <a:off x="456" y="219"/>
            <a:ext cx="25" cy="1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22" name="Rectangle 3242">
            <a:extLst>
              <a:ext uri="{FF2B5EF4-FFF2-40B4-BE49-F238E27FC236}">
                <a16:creationId xmlns:a16="http://schemas.microsoft.com/office/drawing/2014/main" id="{184E1993-7A3F-8E23-85B1-13293DB93FF9}"/>
              </a:ext>
            </a:extLst>
          </xdr:cNvPr>
          <xdr:cNvSpPr>
            <a:spLocks noChangeArrowheads="1"/>
          </xdr:cNvSpPr>
        </xdr:nvSpPr>
        <xdr:spPr bwMode="auto">
          <a:xfrm>
            <a:off x="456" y="222"/>
            <a:ext cx="6" cy="5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23" name="Line 3243">
            <a:extLst>
              <a:ext uri="{FF2B5EF4-FFF2-40B4-BE49-F238E27FC236}">
                <a16:creationId xmlns:a16="http://schemas.microsoft.com/office/drawing/2014/main" id="{F8020F45-2580-A0B3-719A-B88EBDCFE865}"/>
              </a:ext>
            </a:extLst>
          </xdr:cNvPr>
          <xdr:cNvSpPr>
            <a:spLocks noChangeShapeType="1"/>
          </xdr:cNvSpPr>
        </xdr:nvSpPr>
        <xdr:spPr bwMode="auto">
          <a:xfrm>
            <a:off x="456" y="225"/>
            <a:ext cx="0" cy="0"/>
          </a:xfrm>
          <a:prstGeom prst="line">
            <a:avLst/>
          </a:prstGeom>
          <a:noFill/>
          <a:ln w="3238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24" name="Line 3244">
            <a:extLst>
              <a:ext uri="{FF2B5EF4-FFF2-40B4-BE49-F238E27FC236}">
                <a16:creationId xmlns:a16="http://schemas.microsoft.com/office/drawing/2014/main" id="{C89F3062-FE19-BCFC-D2C2-D912CF4DD757}"/>
              </a:ext>
            </a:extLst>
          </xdr:cNvPr>
          <xdr:cNvSpPr>
            <a:spLocks noChangeShapeType="1"/>
          </xdr:cNvSpPr>
        </xdr:nvSpPr>
        <xdr:spPr bwMode="auto">
          <a:xfrm>
            <a:off x="530" y="219"/>
            <a:ext cx="0" cy="11"/>
          </a:xfrm>
          <a:prstGeom prst="line">
            <a:avLst/>
          </a:prstGeom>
          <a:noFill/>
          <a:ln w="635">
            <a:solidFill>
              <a:srgbClr val="CB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25" name="Line 3245">
            <a:extLst>
              <a:ext uri="{FF2B5EF4-FFF2-40B4-BE49-F238E27FC236}">
                <a16:creationId xmlns:a16="http://schemas.microsoft.com/office/drawing/2014/main" id="{30AADAAF-952B-0281-9059-2C20E03C49BE}"/>
              </a:ext>
            </a:extLst>
          </xdr:cNvPr>
          <xdr:cNvSpPr>
            <a:spLocks noChangeShapeType="1"/>
          </xdr:cNvSpPr>
        </xdr:nvSpPr>
        <xdr:spPr bwMode="auto">
          <a:xfrm flipV="1">
            <a:off x="456" y="232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26" name="Line 3246">
            <a:extLst>
              <a:ext uri="{FF2B5EF4-FFF2-40B4-BE49-F238E27FC236}">
                <a16:creationId xmlns:a16="http://schemas.microsoft.com/office/drawing/2014/main" id="{BBDE92D9-7E12-BF27-A75E-E2FFD49CB8FD}"/>
              </a:ext>
            </a:extLst>
          </xdr:cNvPr>
          <xdr:cNvSpPr>
            <a:spLocks noChangeShapeType="1"/>
          </xdr:cNvSpPr>
        </xdr:nvSpPr>
        <xdr:spPr bwMode="auto">
          <a:xfrm flipV="1">
            <a:off x="481" y="232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27" name="Line 3247">
            <a:extLst>
              <a:ext uri="{FF2B5EF4-FFF2-40B4-BE49-F238E27FC236}">
                <a16:creationId xmlns:a16="http://schemas.microsoft.com/office/drawing/2014/main" id="{521F266D-B677-00C0-201C-D6E18D282959}"/>
              </a:ext>
            </a:extLst>
          </xdr:cNvPr>
          <xdr:cNvSpPr>
            <a:spLocks noChangeShapeType="1"/>
          </xdr:cNvSpPr>
        </xdr:nvSpPr>
        <xdr:spPr bwMode="auto">
          <a:xfrm flipV="1">
            <a:off x="506" y="232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28" name="Line 3248">
            <a:extLst>
              <a:ext uri="{FF2B5EF4-FFF2-40B4-BE49-F238E27FC236}">
                <a16:creationId xmlns:a16="http://schemas.microsoft.com/office/drawing/2014/main" id="{D2EAA273-1E8E-C351-F4A1-18AE8B3968C5}"/>
              </a:ext>
            </a:extLst>
          </xdr:cNvPr>
          <xdr:cNvSpPr>
            <a:spLocks noChangeShapeType="1"/>
          </xdr:cNvSpPr>
        </xdr:nvSpPr>
        <xdr:spPr bwMode="auto">
          <a:xfrm flipV="1">
            <a:off x="530" y="232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29" name="Line 3249">
            <a:extLst>
              <a:ext uri="{FF2B5EF4-FFF2-40B4-BE49-F238E27FC236}">
                <a16:creationId xmlns:a16="http://schemas.microsoft.com/office/drawing/2014/main" id="{A39D56D8-4FC1-8E06-9EF6-B4860E941E19}"/>
              </a:ext>
            </a:extLst>
          </xdr:cNvPr>
          <xdr:cNvSpPr>
            <a:spLocks noChangeShapeType="1"/>
          </xdr:cNvSpPr>
        </xdr:nvSpPr>
        <xdr:spPr bwMode="auto">
          <a:xfrm flipV="1">
            <a:off x="555" y="232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25400</xdr:colOff>
      <xdr:row>9</xdr:row>
      <xdr:rowOff>25400</xdr:rowOff>
    </xdr:from>
    <xdr:to>
      <xdr:col>5</xdr:col>
      <xdr:colOff>1104900</xdr:colOff>
      <xdr:row>9</xdr:row>
      <xdr:rowOff>139700</xdr:rowOff>
    </xdr:to>
    <xdr:grpSp>
      <xdr:nvGrpSpPr>
        <xdr:cNvPr id="11585" name="SprkR11C6Shape">
          <a:extLst>
            <a:ext uri="{FF2B5EF4-FFF2-40B4-BE49-F238E27FC236}">
              <a16:creationId xmlns:a16="http://schemas.microsoft.com/office/drawing/2014/main" id="{6FE87EF8-D9E3-57B8-F601-6A7AA89884C7}"/>
            </a:ext>
          </a:extLst>
        </xdr:cNvPr>
        <xdr:cNvGrpSpPr>
          <a:grpSpLocks/>
        </xdr:cNvGrpSpPr>
      </xdr:nvGrpSpPr>
      <xdr:grpSpPr bwMode="auto">
        <a:xfrm>
          <a:off x="4969329" y="1930400"/>
          <a:ext cx="1079500" cy="114300"/>
          <a:chOff x="456" y="202"/>
          <a:chExt cx="99" cy="11"/>
        </a:xfrm>
      </xdr:grpSpPr>
      <xdr:sp macro="" textlink="">
        <xdr:nvSpPr>
          <xdr:cNvPr id="11713" name="Rectangle 3251">
            <a:extLst>
              <a:ext uri="{FF2B5EF4-FFF2-40B4-BE49-F238E27FC236}">
                <a16:creationId xmlns:a16="http://schemas.microsoft.com/office/drawing/2014/main" id="{775FC7D5-308D-2163-FB98-6F818C06FEA6}"/>
              </a:ext>
            </a:extLst>
          </xdr:cNvPr>
          <xdr:cNvSpPr>
            <a:spLocks noChangeArrowheads="1"/>
          </xdr:cNvSpPr>
        </xdr:nvSpPr>
        <xdr:spPr bwMode="auto">
          <a:xfrm>
            <a:off x="456" y="202"/>
            <a:ext cx="99" cy="11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14" name="Rectangle 3252">
            <a:extLst>
              <a:ext uri="{FF2B5EF4-FFF2-40B4-BE49-F238E27FC236}">
                <a16:creationId xmlns:a16="http://schemas.microsoft.com/office/drawing/2014/main" id="{A3E3F043-D5BE-A63A-28CB-F215BD8389C6}"/>
              </a:ext>
            </a:extLst>
          </xdr:cNvPr>
          <xdr:cNvSpPr>
            <a:spLocks noChangeArrowheads="1"/>
          </xdr:cNvSpPr>
        </xdr:nvSpPr>
        <xdr:spPr bwMode="auto">
          <a:xfrm>
            <a:off x="456" y="202"/>
            <a:ext cx="0" cy="11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15" name="Rectangle 3253">
            <a:extLst>
              <a:ext uri="{FF2B5EF4-FFF2-40B4-BE49-F238E27FC236}">
                <a16:creationId xmlns:a16="http://schemas.microsoft.com/office/drawing/2014/main" id="{F804E207-4145-D65B-8C83-549DFF488E34}"/>
              </a:ext>
            </a:extLst>
          </xdr:cNvPr>
          <xdr:cNvSpPr>
            <a:spLocks noChangeArrowheads="1"/>
          </xdr:cNvSpPr>
        </xdr:nvSpPr>
        <xdr:spPr bwMode="auto">
          <a:xfrm>
            <a:off x="456" y="202"/>
            <a:ext cx="0" cy="1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16" name="Rectangle 3254">
            <a:extLst>
              <a:ext uri="{FF2B5EF4-FFF2-40B4-BE49-F238E27FC236}">
                <a16:creationId xmlns:a16="http://schemas.microsoft.com/office/drawing/2014/main" id="{D8E6D909-42DD-FB84-7B2A-132F99398295}"/>
              </a:ext>
            </a:extLst>
          </xdr:cNvPr>
          <xdr:cNvSpPr>
            <a:spLocks noChangeArrowheads="1"/>
          </xdr:cNvSpPr>
        </xdr:nvSpPr>
        <xdr:spPr bwMode="auto">
          <a:xfrm>
            <a:off x="456" y="205"/>
            <a:ext cx="35" cy="5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17" name="Line 3255">
            <a:extLst>
              <a:ext uri="{FF2B5EF4-FFF2-40B4-BE49-F238E27FC236}">
                <a16:creationId xmlns:a16="http://schemas.microsoft.com/office/drawing/2014/main" id="{577858D6-774E-6BDF-AA7D-5703A6BFA1DF}"/>
              </a:ext>
            </a:extLst>
          </xdr:cNvPr>
          <xdr:cNvSpPr>
            <a:spLocks noChangeShapeType="1"/>
          </xdr:cNvSpPr>
        </xdr:nvSpPr>
        <xdr:spPr bwMode="auto">
          <a:xfrm>
            <a:off x="456" y="208"/>
            <a:ext cx="0" cy="0"/>
          </a:xfrm>
          <a:prstGeom prst="line">
            <a:avLst/>
          </a:prstGeom>
          <a:noFill/>
          <a:ln w="3238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18" name="Line 3256">
            <a:extLst>
              <a:ext uri="{FF2B5EF4-FFF2-40B4-BE49-F238E27FC236}">
                <a16:creationId xmlns:a16="http://schemas.microsoft.com/office/drawing/2014/main" id="{85F9D877-3888-AEBE-16E2-9E0FDB5B4498}"/>
              </a:ext>
            </a:extLst>
          </xdr:cNvPr>
          <xdr:cNvSpPr>
            <a:spLocks noChangeShapeType="1"/>
          </xdr:cNvSpPr>
        </xdr:nvSpPr>
        <xdr:spPr bwMode="auto">
          <a:xfrm>
            <a:off x="522" y="202"/>
            <a:ext cx="0" cy="11"/>
          </a:xfrm>
          <a:prstGeom prst="line">
            <a:avLst/>
          </a:prstGeom>
          <a:noFill/>
          <a:ln w="635">
            <a:solidFill>
              <a:srgbClr val="CB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25400</xdr:colOff>
      <xdr:row>8</xdr:row>
      <xdr:rowOff>25400</xdr:rowOff>
    </xdr:from>
    <xdr:to>
      <xdr:col>5</xdr:col>
      <xdr:colOff>1092200</xdr:colOff>
      <xdr:row>9</xdr:row>
      <xdr:rowOff>0</xdr:rowOff>
    </xdr:to>
    <xdr:grpSp>
      <xdr:nvGrpSpPr>
        <xdr:cNvPr id="11586" name="SprkR10C6Shape">
          <a:extLst>
            <a:ext uri="{FF2B5EF4-FFF2-40B4-BE49-F238E27FC236}">
              <a16:creationId xmlns:a16="http://schemas.microsoft.com/office/drawing/2014/main" id="{B467EAC6-2063-043F-6641-823E5EDD1B73}"/>
            </a:ext>
          </a:extLst>
        </xdr:cNvPr>
        <xdr:cNvGrpSpPr>
          <a:grpSpLocks/>
        </xdr:cNvGrpSpPr>
      </xdr:nvGrpSpPr>
      <xdr:grpSpPr bwMode="auto">
        <a:xfrm>
          <a:off x="4969329" y="1764090"/>
          <a:ext cx="1066800" cy="140910"/>
          <a:chOff x="456" y="185"/>
          <a:chExt cx="99" cy="14"/>
        </a:xfrm>
      </xdr:grpSpPr>
      <xdr:sp macro="" textlink="">
        <xdr:nvSpPr>
          <xdr:cNvPr id="11701" name="Rectangle 3258">
            <a:extLst>
              <a:ext uri="{FF2B5EF4-FFF2-40B4-BE49-F238E27FC236}">
                <a16:creationId xmlns:a16="http://schemas.microsoft.com/office/drawing/2014/main" id="{D692FB3A-4969-9254-851D-9BFA905D0E50}"/>
              </a:ext>
            </a:extLst>
          </xdr:cNvPr>
          <xdr:cNvSpPr>
            <a:spLocks noChangeArrowheads="1"/>
          </xdr:cNvSpPr>
        </xdr:nvSpPr>
        <xdr:spPr bwMode="auto">
          <a:xfrm>
            <a:off x="456" y="185"/>
            <a:ext cx="99" cy="11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02" name="Rectangle 3259">
            <a:extLst>
              <a:ext uri="{FF2B5EF4-FFF2-40B4-BE49-F238E27FC236}">
                <a16:creationId xmlns:a16="http://schemas.microsoft.com/office/drawing/2014/main" id="{15720825-B1AD-9B88-E79D-7D8B62CCE53C}"/>
              </a:ext>
            </a:extLst>
          </xdr:cNvPr>
          <xdr:cNvSpPr>
            <a:spLocks noChangeArrowheads="1"/>
          </xdr:cNvSpPr>
        </xdr:nvSpPr>
        <xdr:spPr bwMode="auto">
          <a:xfrm>
            <a:off x="456" y="185"/>
            <a:ext cx="89" cy="11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03" name="Rectangle 3260">
            <a:extLst>
              <a:ext uri="{FF2B5EF4-FFF2-40B4-BE49-F238E27FC236}">
                <a16:creationId xmlns:a16="http://schemas.microsoft.com/office/drawing/2014/main" id="{D7EE9090-98A7-AB05-5381-98376C09682E}"/>
              </a:ext>
            </a:extLst>
          </xdr:cNvPr>
          <xdr:cNvSpPr>
            <a:spLocks noChangeArrowheads="1"/>
          </xdr:cNvSpPr>
        </xdr:nvSpPr>
        <xdr:spPr bwMode="auto">
          <a:xfrm>
            <a:off x="456" y="185"/>
            <a:ext cx="69" cy="1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04" name="Rectangle 3261">
            <a:extLst>
              <a:ext uri="{FF2B5EF4-FFF2-40B4-BE49-F238E27FC236}">
                <a16:creationId xmlns:a16="http://schemas.microsoft.com/office/drawing/2014/main" id="{FCF366E7-CC48-174E-737B-C1598F28DCC1}"/>
              </a:ext>
            </a:extLst>
          </xdr:cNvPr>
          <xdr:cNvSpPr>
            <a:spLocks noChangeArrowheads="1"/>
          </xdr:cNvSpPr>
        </xdr:nvSpPr>
        <xdr:spPr bwMode="auto">
          <a:xfrm>
            <a:off x="456" y="188"/>
            <a:ext cx="75" cy="5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05" name="Line 3262">
            <a:extLst>
              <a:ext uri="{FF2B5EF4-FFF2-40B4-BE49-F238E27FC236}">
                <a16:creationId xmlns:a16="http://schemas.microsoft.com/office/drawing/2014/main" id="{70EDB8BC-B3A9-31B4-E5A8-62B7CA7BC81C}"/>
              </a:ext>
            </a:extLst>
          </xdr:cNvPr>
          <xdr:cNvSpPr>
            <a:spLocks noChangeShapeType="1"/>
          </xdr:cNvSpPr>
        </xdr:nvSpPr>
        <xdr:spPr bwMode="auto">
          <a:xfrm>
            <a:off x="456" y="191"/>
            <a:ext cx="0" cy="0"/>
          </a:xfrm>
          <a:prstGeom prst="line">
            <a:avLst/>
          </a:prstGeom>
          <a:noFill/>
          <a:ln w="3238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06" name="Line 3263">
            <a:extLst>
              <a:ext uri="{FF2B5EF4-FFF2-40B4-BE49-F238E27FC236}">
                <a16:creationId xmlns:a16="http://schemas.microsoft.com/office/drawing/2014/main" id="{CDFA5031-81F1-F24D-898B-0033D1D60E85}"/>
              </a:ext>
            </a:extLst>
          </xdr:cNvPr>
          <xdr:cNvSpPr>
            <a:spLocks noChangeShapeType="1"/>
          </xdr:cNvSpPr>
        </xdr:nvSpPr>
        <xdr:spPr bwMode="auto">
          <a:xfrm>
            <a:off x="535" y="185"/>
            <a:ext cx="0" cy="11"/>
          </a:xfrm>
          <a:prstGeom prst="line">
            <a:avLst/>
          </a:prstGeom>
          <a:noFill/>
          <a:ln w="635">
            <a:solidFill>
              <a:srgbClr val="CB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07" name="Line 3264">
            <a:extLst>
              <a:ext uri="{FF2B5EF4-FFF2-40B4-BE49-F238E27FC236}">
                <a16:creationId xmlns:a16="http://schemas.microsoft.com/office/drawing/2014/main" id="{D9E986CE-3947-1216-FB47-3C474145AAFC}"/>
              </a:ext>
            </a:extLst>
          </xdr:cNvPr>
          <xdr:cNvSpPr>
            <a:spLocks noChangeShapeType="1"/>
          </xdr:cNvSpPr>
        </xdr:nvSpPr>
        <xdr:spPr bwMode="auto">
          <a:xfrm flipV="1">
            <a:off x="456" y="198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08" name="Line 3265">
            <a:extLst>
              <a:ext uri="{FF2B5EF4-FFF2-40B4-BE49-F238E27FC236}">
                <a16:creationId xmlns:a16="http://schemas.microsoft.com/office/drawing/2014/main" id="{E7A2483B-0C3E-6418-AE06-0A081A8D4D7D}"/>
              </a:ext>
            </a:extLst>
          </xdr:cNvPr>
          <xdr:cNvSpPr>
            <a:spLocks noChangeShapeType="1"/>
          </xdr:cNvSpPr>
        </xdr:nvSpPr>
        <xdr:spPr bwMode="auto">
          <a:xfrm flipV="1">
            <a:off x="476" y="198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09" name="Line 3266">
            <a:extLst>
              <a:ext uri="{FF2B5EF4-FFF2-40B4-BE49-F238E27FC236}">
                <a16:creationId xmlns:a16="http://schemas.microsoft.com/office/drawing/2014/main" id="{BB6A4D0D-DB46-B6BF-8D06-504D40F1D8EB}"/>
              </a:ext>
            </a:extLst>
          </xdr:cNvPr>
          <xdr:cNvSpPr>
            <a:spLocks noChangeShapeType="1"/>
          </xdr:cNvSpPr>
        </xdr:nvSpPr>
        <xdr:spPr bwMode="auto">
          <a:xfrm flipV="1">
            <a:off x="496" y="198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10" name="Line 3267">
            <a:extLst>
              <a:ext uri="{FF2B5EF4-FFF2-40B4-BE49-F238E27FC236}">
                <a16:creationId xmlns:a16="http://schemas.microsoft.com/office/drawing/2014/main" id="{65033E42-1D6A-5D0E-C5AD-3FF4B972103F}"/>
              </a:ext>
            </a:extLst>
          </xdr:cNvPr>
          <xdr:cNvSpPr>
            <a:spLocks noChangeShapeType="1"/>
          </xdr:cNvSpPr>
        </xdr:nvSpPr>
        <xdr:spPr bwMode="auto">
          <a:xfrm flipV="1">
            <a:off x="515" y="198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11" name="Line 3268">
            <a:extLst>
              <a:ext uri="{FF2B5EF4-FFF2-40B4-BE49-F238E27FC236}">
                <a16:creationId xmlns:a16="http://schemas.microsoft.com/office/drawing/2014/main" id="{B39CD695-B57D-D368-F480-C1319FFA2949}"/>
              </a:ext>
            </a:extLst>
          </xdr:cNvPr>
          <xdr:cNvSpPr>
            <a:spLocks noChangeShapeType="1"/>
          </xdr:cNvSpPr>
        </xdr:nvSpPr>
        <xdr:spPr bwMode="auto">
          <a:xfrm flipV="1">
            <a:off x="535" y="198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12" name="Line 3269">
            <a:extLst>
              <a:ext uri="{FF2B5EF4-FFF2-40B4-BE49-F238E27FC236}">
                <a16:creationId xmlns:a16="http://schemas.microsoft.com/office/drawing/2014/main" id="{02B7D18C-3EA7-73F7-1C0E-BA6E99F11AD6}"/>
              </a:ext>
            </a:extLst>
          </xdr:cNvPr>
          <xdr:cNvSpPr>
            <a:spLocks noChangeShapeType="1"/>
          </xdr:cNvSpPr>
        </xdr:nvSpPr>
        <xdr:spPr bwMode="auto">
          <a:xfrm flipV="1">
            <a:off x="555" y="198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25400</xdr:colOff>
      <xdr:row>6</xdr:row>
      <xdr:rowOff>25400</xdr:rowOff>
    </xdr:from>
    <xdr:to>
      <xdr:col>5</xdr:col>
      <xdr:colOff>1104900</xdr:colOff>
      <xdr:row>6</xdr:row>
      <xdr:rowOff>139700</xdr:rowOff>
    </xdr:to>
    <xdr:grpSp>
      <xdr:nvGrpSpPr>
        <xdr:cNvPr id="11587" name="SprkR8C6Shape">
          <a:extLst>
            <a:ext uri="{FF2B5EF4-FFF2-40B4-BE49-F238E27FC236}">
              <a16:creationId xmlns:a16="http://schemas.microsoft.com/office/drawing/2014/main" id="{9DB7C148-C338-A1A3-E785-CB5C58B90090}"/>
            </a:ext>
          </a:extLst>
        </xdr:cNvPr>
        <xdr:cNvGrpSpPr>
          <a:grpSpLocks/>
        </xdr:cNvGrpSpPr>
      </xdr:nvGrpSpPr>
      <xdr:grpSpPr bwMode="auto">
        <a:xfrm>
          <a:off x="4969329" y="1431471"/>
          <a:ext cx="1079500" cy="114300"/>
          <a:chOff x="456" y="151"/>
          <a:chExt cx="99" cy="11"/>
        </a:xfrm>
      </xdr:grpSpPr>
      <xdr:sp macro="" textlink="">
        <xdr:nvSpPr>
          <xdr:cNvPr id="11695" name="Rectangle 3277">
            <a:extLst>
              <a:ext uri="{FF2B5EF4-FFF2-40B4-BE49-F238E27FC236}">
                <a16:creationId xmlns:a16="http://schemas.microsoft.com/office/drawing/2014/main" id="{52FDED47-3140-3C1C-EA61-03BB0A4BC472}"/>
              </a:ext>
            </a:extLst>
          </xdr:cNvPr>
          <xdr:cNvSpPr>
            <a:spLocks noChangeArrowheads="1"/>
          </xdr:cNvSpPr>
        </xdr:nvSpPr>
        <xdr:spPr bwMode="auto">
          <a:xfrm>
            <a:off x="456" y="151"/>
            <a:ext cx="99" cy="11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96" name="Rectangle 3278">
            <a:extLst>
              <a:ext uri="{FF2B5EF4-FFF2-40B4-BE49-F238E27FC236}">
                <a16:creationId xmlns:a16="http://schemas.microsoft.com/office/drawing/2014/main" id="{2AB0273B-D8DE-6207-D83A-D37943F4EBED}"/>
              </a:ext>
            </a:extLst>
          </xdr:cNvPr>
          <xdr:cNvSpPr>
            <a:spLocks noChangeArrowheads="1"/>
          </xdr:cNvSpPr>
        </xdr:nvSpPr>
        <xdr:spPr bwMode="auto">
          <a:xfrm>
            <a:off x="456" y="151"/>
            <a:ext cx="0" cy="11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97" name="Rectangle 3279">
            <a:extLst>
              <a:ext uri="{FF2B5EF4-FFF2-40B4-BE49-F238E27FC236}">
                <a16:creationId xmlns:a16="http://schemas.microsoft.com/office/drawing/2014/main" id="{7961FA7B-FFD0-AE4D-6A0A-8495F30D0EFA}"/>
              </a:ext>
            </a:extLst>
          </xdr:cNvPr>
          <xdr:cNvSpPr>
            <a:spLocks noChangeArrowheads="1"/>
          </xdr:cNvSpPr>
        </xdr:nvSpPr>
        <xdr:spPr bwMode="auto">
          <a:xfrm>
            <a:off x="456" y="151"/>
            <a:ext cx="0" cy="1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98" name="Rectangle 3280">
            <a:extLst>
              <a:ext uri="{FF2B5EF4-FFF2-40B4-BE49-F238E27FC236}">
                <a16:creationId xmlns:a16="http://schemas.microsoft.com/office/drawing/2014/main" id="{AD245D48-E95D-FE98-C485-1A8ABD54B1F6}"/>
              </a:ext>
            </a:extLst>
          </xdr:cNvPr>
          <xdr:cNvSpPr>
            <a:spLocks noChangeArrowheads="1"/>
          </xdr:cNvSpPr>
        </xdr:nvSpPr>
        <xdr:spPr bwMode="auto">
          <a:xfrm>
            <a:off x="456" y="154"/>
            <a:ext cx="59" cy="5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99" name="Line 3281">
            <a:extLst>
              <a:ext uri="{FF2B5EF4-FFF2-40B4-BE49-F238E27FC236}">
                <a16:creationId xmlns:a16="http://schemas.microsoft.com/office/drawing/2014/main" id="{D5799811-36F7-7E26-929D-8DA506CD7D19}"/>
              </a:ext>
            </a:extLst>
          </xdr:cNvPr>
          <xdr:cNvSpPr>
            <a:spLocks noChangeShapeType="1"/>
          </xdr:cNvSpPr>
        </xdr:nvSpPr>
        <xdr:spPr bwMode="auto">
          <a:xfrm>
            <a:off x="456" y="157"/>
            <a:ext cx="0" cy="0"/>
          </a:xfrm>
          <a:prstGeom prst="line">
            <a:avLst/>
          </a:prstGeom>
          <a:noFill/>
          <a:ln w="3238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00" name="Line 3282">
            <a:extLst>
              <a:ext uri="{FF2B5EF4-FFF2-40B4-BE49-F238E27FC236}">
                <a16:creationId xmlns:a16="http://schemas.microsoft.com/office/drawing/2014/main" id="{27803090-EE7E-D689-C84F-6ACC64D83A18}"/>
              </a:ext>
            </a:extLst>
          </xdr:cNvPr>
          <xdr:cNvSpPr>
            <a:spLocks noChangeShapeType="1"/>
          </xdr:cNvSpPr>
        </xdr:nvSpPr>
        <xdr:spPr bwMode="auto">
          <a:xfrm>
            <a:off x="522" y="151"/>
            <a:ext cx="0" cy="11"/>
          </a:xfrm>
          <a:prstGeom prst="line">
            <a:avLst/>
          </a:prstGeom>
          <a:noFill/>
          <a:ln w="635">
            <a:solidFill>
              <a:srgbClr val="CB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25400</xdr:colOff>
      <xdr:row>5</xdr:row>
      <xdr:rowOff>25400</xdr:rowOff>
    </xdr:from>
    <xdr:to>
      <xdr:col>5</xdr:col>
      <xdr:colOff>1092200</xdr:colOff>
      <xdr:row>6</xdr:row>
      <xdr:rowOff>0</xdr:rowOff>
    </xdr:to>
    <xdr:grpSp>
      <xdr:nvGrpSpPr>
        <xdr:cNvPr id="11588" name="SprkR7C6Shape">
          <a:extLst>
            <a:ext uri="{FF2B5EF4-FFF2-40B4-BE49-F238E27FC236}">
              <a16:creationId xmlns:a16="http://schemas.microsoft.com/office/drawing/2014/main" id="{03695AB2-CDDE-0F60-061E-67752165A859}"/>
            </a:ext>
          </a:extLst>
        </xdr:cNvPr>
        <xdr:cNvGrpSpPr>
          <a:grpSpLocks/>
        </xdr:cNvGrpSpPr>
      </xdr:nvGrpSpPr>
      <xdr:grpSpPr bwMode="auto">
        <a:xfrm>
          <a:off x="4969329" y="1265162"/>
          <a:ext cx="1066800" cy="140909"/>
          <a:chOff x="456" y="134"/>
          <a:chExt cx="99" cy="14"/>
        </a:xfrm>
      </xdr:grpSpPr>
      <xdr:sp macro="" textlink="">
        <xdr:nvSpPr>
          <xdr:cNvPr id="11668" name="Rectangle 3284">
            <a:extLst>
              <a:ext uri="{FF2B5EF4-FFF2-40B4-BE49-F238E27FC236}">
                <a16:creationId xmlns:a16="http://schemas.microsoft.com/office/drawing/2014/main" id="{B96FB083-8202-01FA-BC76-50269DBA3BBF}"/>
              </a:ext>
            </a:extLst>
          </xdr:cNvPr>
          <xdr:cNvSpPr>
            <a:spLocks noChangeArrowheads="1"/>
          </xdr:cNvSpPr>
        </xdr:nvSpPr>
        <xdr:spPr bwMode="auto">
          <a:xfrm>
            <a:off x="456" y="134"/>
            <a:ext cx="99" cy="1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69" name="Rectangle 3285">
            <a:extLst>
              <a:ext uri="{FF2B5EF4-FFF2-40B4-BE49-F238E27FC236}">
                <a16:creationId xmlns:a16="http://schemas.microsoft.com/office/drawing/2014/main" id="{3F46AAA2-067F-8CFC-D4F1-A6951EC6DE6F}"/>
              </a:ext>
            </a:extLst>
          </xdr:cNvPr>
          <xdr:cNvSpPr>
            <a:spLocks noChangeArrowheads="1"/>
          </xdr:cNvSpPr>
        </xdr:nvSpPr>
        <xdr:spPr bwMode="auto">
          <a:xfrm>
            <a:off x="456" y="134"/>
            <a:ext cx="74" cy="11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70" name="Rectangle 3286">
            <a:extLst>
              <a:ext uri="{FF2B5EF4-FFF2-40B4-BE49-F238E27FC236}">
                <a16:creationId xmlns:a16="http://schemas.microsoft.com/office/drawing/2014/main" id="{514E3D95-ABFC-0CC5-FDE6-D64112BFF30E}"/>
              </a:ext>
            </a:extLst>
          </xdr:cNvPr>
          <xdr:cNvSpPr>
            <a:spLocks noChangeArrowheads="1"/>
          </xdr:cNvSpPr>
        </xdr:nvSpPr>
        <xdr:spPr bwMode="auto">
          <a:xfrm>
            <a:off x="456" y="134"/>
            <a:ext cx="64" cy="11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71" name="Rectangle 3287">
            <a:extLst>
              <a:ext uri="{FF2B5EF4-FFF2-40B4-BE49-F238E27FC236}">
                <a16:creationId xmlns:a16="http://schemas.microsoft.com/office/drawing/2014/main" id="{49306297-8A97-29C8-2E51-EF936CA057D6}"/>
              </a:ext>
            </a:extLst>
          </xdr:cNvPr>
          <xdr:cNvSpPr>
            <a:spLocks noChangeArrowheads="1"/>
          </xdr:cNvSpPr>
        </xdr:nvSpPr>
        <xdr:spPr bwMode="auto">
          <a:xfrm>
            <a:off x="456" y="137"/>
            <a:ext cx="74" cy="5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72" name="Line 3288">
            <a:extLst>
              <a:ext uri="{FF2B5EF4-FFF2-40B4-BE49-F238E27FC236}">
                <a16:creationId xmlns:a16="http://schemas.microsoft.com/office/drawing/2014/main" id="{ADCA16E2-D6B5-C7A3-D727-14427301507A}"/>
              </a:ext>
            </a:extLst>
          </xdr:cNvPr>
          <xdr:cNvSpPr>
            <a:spLocks noChangeShapeType="1"/>
          </xdr:cNvSpPr>
        </xdr:nvSpPr>
        <xdr:spPr bwMode="auto">
          <a:xfrm>
            <a:off x="456" y="140"/>
            <a:ext cx="0" cy="0"/>
          </a:xfrm>
          <a:prstGeom prst="line">
            <a:avLst/>
          </a:prstGeom>
          <a:noFill/>
          <a:ln w="3238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73" name="Line 3289">
            <a:extLst>
              <a:ext uri="{FF2B5EF4-FFF2-40B4-BE49-F238E27FC236}">
                <a16:creationId xmlns:a16="http://schemas.microsoft.com/office/drawing/2014/main" id="{408C8A68-AA85-5ED8-89C8-FC03930CF044}"/>
              </a:ext>
            </a:extLst>
          </xdr:cNvPr>
          <xdr:cNvSpPr>
            <a:spLocks noChangeShapeType="1"/>
          </xdr:cNvSpPr>
        </xdr:nvSpPr>
        <xdr:spPr bwMode="auto">
          <a:xfrm>
            <a:off x="515" y="134"/>
            <a:ext cx="0" cy="11"/>
          </a:xfrm>
          <a:prstGeom prst="line">
            <a:avLst/>
          </a:prstGeom>
          <a:noFill/>
          <a:ln w="635">
            <a:solidFill>
              <a:srgbClr val="CB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74" name="Line 3290">
            <a:extLst>
              <a:ext uri="{FF2B5EF4-FFF2-40B4-BE49-F238E27FC236}">
                <a16:creationId xmlns:a16="http://schemas.microsoft.com/office/drawing/2014/main" id="{6F0E0742-AB6F-28D1-53D5-4BC1A0693413}"/>
              </a:ext>
            </a:extLst>
          </xdr:cNvPr>
          <xdr:cNvSpPr>
            <a:spLocks noChangeShapeType="1"/>
          </xdr:cNvSpPr>
        </xdr:nvSpPr>
        <xdr:spPr bwMode="auto">
          <a:xfrm flipV="1">
            <a:off x="456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75" name="Line 3291">
            <a:extLst>
              <a:ext uri="{FF2B5EF4-FFF2-40B4-BE49-F238E27FC236}">
                <a16:creationId xmlns:a16="http://schemas.microsoft.com/office/drawing/2014/main" id="{127503E4-A5CC-7FF2-7122-B58F3CB85D0D}"/>
              </a:ext>
            </a:extLst>
          </xdr:cNvPr>
          <xdr:cNvSpPr>
            <a:spLocks noChangeShapeType="1"/>
          </xdr:cNvSpPr>
        </xdr:nvSpPr>
        <xdr:spPr bwMode="auto">
          <a:xfrm flipV="1">
            <a:off x="461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76" name="Line 3292">
            <a:extLst>
              <a:ext uri="{FF2B5EF4-FFF2-40B4-BE49-F238E27FC236}">
                <a16:creationId xmlns:a16="http://schemas.microsoft.com/office/drawing/2014/main" id="{46314A34-69A4-DD40-DA52-323C7069A7ED}"/>
              </a:ext>
            </a:extLst>
          </xdr:cNvPr>
          <xdr:cNvSpPr>
            <a:spLocks noChangeShapeType="1"/>
          </xdr:cNvSpPr>
        </xdr:nvSpPr>
        <xdr:spPr bwMode="auto">
          <a:xfrm flipV="1">
            <a:off x="466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77" name="Line 3293">
            <a:extLst>
              <a:ext uri="{FF2B5EF4-FFF2-40B4-BE49-F238E27FC236}">
                <a16:creationId xmlns:a16="http://schemas.microsoft.com/office/drawing/2014/main" id="{C4B0096C-7BB0-9176-9742-830FB7EB20FE}"/>
              </a:ext>
            </a:extLst>
          </xdr:cNvPr>
          <xdr:cNvSpPr>
            <a:spLocks noChangeShapeType="1"/>
          </xdr:cNvSpPr>
        </xdr:nvSpPr>
        <xdr:spPr bwMode="auto">
          <a:xfrm flipV="1">
            <a:off x="471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78" name="Line 3294">
            <a:extLst>
              <a:ext uri="{FF2B5EF4-FFF2-40B4-BE49-F238E27FC236}">
                <a16:creationId xmlns:a16="http://schemas.microsoft.com/office/drawing/2014/main" id="{F75D8677-3456-7F43-0B77-2697ABA4A994}"/>
              </a:ext>
            </a:extLst>
          </xdr:cNvPr>
          <xdr:cNvSpPr>
            <a:spLocks noChangeShapeType="1"/>
          </xdr:cNvSpPr>
        </xdr:nvSpPr>
        <xdr:spPr bwMode="auto">
          <a:xfrm flipV="1">
            <a:off x="476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79" name="Line 3295">
            <a:extLst>
              <a:ext uri="{FF2B5EF4-FFF2-40B4-BE49-F238E27FC236}">
                <a16:creationId xmlns:a16="http://schemas.microsoft.com/office/drawing/2014/main" id="{54E6EB09-E81D-F93B-E283-DD6BD6A439B5}"/>
              </a:ext>
            </a:extLst>
          </xdr:cNvPr>
          <xdr:cNvSpPr>
            <a:spLocks noChangeShapeType="1"/>
          </xdr:cNvSpPr>
        </xdr:nvSpPr>
        <xdr:spPr bwMode="auto">
          <a:xfrm flipV="1">
            <a:off x="481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0" name="Line 3296">
            <a:extLst>
              <a:ext uri="{FF2B5EF4-FFF2-40B4-BE49-F238E27FC236}">
                <a16:creationId xmlns:a16="http://schemas.microsoft.com/office/drawing/2014/main" id="{67BA7707-E5A1-064D-1210-00583EB4BE82}"/>
              </a:ext>
            </a:extLst>
          </xdr:cNvPr>
          <xdr:cNvSpPr>
            <a:spLocks noChangeShapeType="1"/>
          </xdr:cNvSpPr>
        </xdr:nvSpPr>
        <xdr:spPr bwMode="auto">
          <a:xfrm flipV="1">
            <a:off x="486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1" name="Line 3297">
            <a:extLst>
              <a:ext uri="{FF2B5EF4-FFF2-40B4-BE49-F238E27FC236}">
                <a16:creationId xmlns:a16="http://schemas.microsoft.com/office/drawing/2014/main" id="{998D795A-ABA8-5B08-FA27-4D653C22D7F3}"/>
              </a:ext>
            </a:extLst>
          </xdr:cNvPr>
          <xdr:cNvSpPr>
            <a:spLocks noChangeShapeType="1"/>
          </xdr:cNvSpPr>
        </xdr:nvSpPr>
        <xdr:spPr bwMode="auto">
          <a:xfrm flipV="1">
            <a:off x="491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2" name="Line 3298">
            <a:extLst>
              <a:ext uri="{FF2B5EF4-FFF2-40B4-BE49-F238E27FC236}">
                <a16:creationId xmlns:a16="http://schemas.microsoft.com/office/drawing/2014/main" id="{ABAA6438-1076-3BAE-5B06-602D24F07B58}"/>
              </a:ext>
            </a:extLst>
          </xdr:cNvPr>
          <xdr:cNvSpPr>
            <a:spLocks noChangeShapeType="1"/>
          </xdr:cNvSpPr>
        </xdr:nvSpPr>
        <xdr:spPr bwMode="auto">
          <a:xfrm flipV="1">
            <a:off x="496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3" name="Line 3299">
            <a:extLst>
              <a:ext uri="{FF2B5EF4-FFF2-40B4-BE49-F238E27FC236}">
                <a16:creationId xmlns:a16="http://schemas.microsoft.com/office/drawing/2014/main" id="{C2AD3804-29B5-02A6-C78E-B1CFF0B08728}"/>
              </a:ext>
            </a:extLst>
          </xdr:cNvPr>
          <xdr:cNvSpPr>
            <a:spLocks noChangeShapeType="1"/>
          </xdr:cNvSpPr>
        </xdr:nvSpPr>
        <xdr:spPr bwMode="auto">
          <a:xfrm flipV="1">
            <a:off x="501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4" name="Line 3300">
            <a:extLst>
              <a:ext uri="{FF2B5EF4-FFF2-40B4-BE49-F238E27FC236}">
                <a16:creationId xmlns:a16="http://schemas.microsoft.com/office/drawing/2014/main" id="{177CCBE6-D523-3349-27DB-0F498B9E4447}"/>
              </a:ext>
            </a:extLst>
          </xdr:cNvPr>
          <xdr:cNvSpPr>
            <a:spLocks noChangeShapeType="1"/>
          </xdr:cNvSpPr>
        </xdr:nvSpPr>
        <xdr:spPr bwMode="auto">
          <a:xfrm flipV="1">
            <a:off x="506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5" name="Line 3301">
            <a:extLst>
              <a:ext uri="{FF2B5EF4-FFF2-40B4-BE49-F238E27FC236}">
                <a16:creationId xmlns:a16="http://schemas.microsoft.com/office/drawing/2014/main" id="{E54E3779-8190-5DCA-C0CC-B269C9A49020}"/>
              </a:ext>
            </a:extLst>
          </xdr:cNvPr>
          <xdr:cNvSpPr>
            <a:spLocks noChangeShapeType="1"/>
          </xdr:cNvSpPr>
        </xdr:nvSpPr>
        <xdr:spPr bwMode="auto">
          <a:xfrm flipV="1">
            <a:off x="510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6" name="Line 3302">
            <a:extLst>
              <a:ext uri="{FF2B5EF4-FFF2-40B4-BE49-F238E27FC236}">
                <a16:creationId xmlns:a16="http://schemas.microsoft.com/office/drawing/2014/main" id="{D149933E-7DCE-26C2-9D23-5DBEE9277F11}"/>
              </a:ext>
            </a:extLst>
          </xdr:cNvPr>
          <xdr:cNvSpPr>
            <a:spLocks noChangeShapeType="1"/>
          </xdr:cNvSpPr>
        </xdr:nvSpPr>
        <xdr:spPr bwMode="auto">
          <a:xfrm flipV="1">
            <a:off x="515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7" name="Line 3303">
            <a:extLst>
              <a:ext uri="{FF2B5EF4-FFF2-40B4-BE49-F238E27FC236}">
                <a16:creationId xmlns:a16="http://schemas.microsoft.com/office/drawing/2014/main" id="{7B1A36DB-0DAF-8C2A-A338-00CE7AA7C7ED}"/>
              </a:ext>
            </a:extLst>
          </xdr:cNvPr>
          <xdr:cNvSpPr>
            <a:spLocks noChangeShapeType="1"/>
          </xdr:cNvSpPr>
        </xdr:nvSpPr>
        <xdr:spPr bwMode="auto">
          <a:xfrm flipV="1">
            <a:off x="520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8" name="Line 3304">
            <a:extLst>
              <a:ext uri="{FF2B5EF4-FFF2-40B4-BE49-F238E27FC236}">
                <a16:creationId xmlns:a16="http://schemas.microsoft.com/office/drawing/2014/main" id="{E2AA71B7-6110-2309-4583-42CA0CD421DF}"/>
              </a:ext>
            </a:extLst>
          </xdr:cNvPr>
          <xdr:cNvSpPr>
            <a:spLocks noChangeShapeType="1"/>
          </xdr:cNvSpPr>
        </xdr:nvSpPr>
        <xdr:spPr bwMode="auto">
          <a:xfrm flipV="1">
            <a:off x="525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9" name="Line 3305">
            <a:extLst>
              <a:ext uri="{FF2B5EF4-FFF2-40B4-BE49-F238E27FC236}">
                <a16:creationId xmlns:a16="http://schemas.microsoft.com/office/drawing/2014/main" id="{00803E13-25C7-978D-0446-BBF978B9DCA4}"/>
              </a:ext>
            </a:extLst>
          </xdr:cNvPr>
          <xdr:cNvSpPr>
            <a:spLocks noChangeShapeType="1"/>
          </xdr:cNvSpPr>
        </xdr:nvSpPr>
        <xdr:spPr bwMode="auto">
          <a:xfrm flipV="1">
            <a:off x="530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90" name="Line 3306">
            <a:extLst>
              <a:ext uri="{FF2B5EF4-FFF2-40B4-BE49-F238E27FC236}">
                <a16:creationId xmlns:a16="http://schemas.microsoft.com/office/drawing/2014/main" id="{7B0907B2-FB55-9712-7EB2-49B0D2B2B5C3}"/>
              </a:ext>
            </a:extLst>
          </xdr:cNvPr>
          <xdr:cNvSpPr>
            <a:spLocks noChangeShapeType="1"/>
          </xdr:cNvSpPr>
        </xdr:nvSpPr>
        <xdr:spPr bwMode="auto">
          <a:xfrm flipV="1">
            <a:off x="535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91" name="Line 3307">
            <a:extLst>
              <a:ext uri="{FF2B5EF4-FFF2-40B4-BE49-F238E27FC236}">
                <a16:creationId xmlns:a16="http://schemas.microsoft.com/office/drawing/2014/main" id="{1D5DC187-0519-8FA2-A9AA-2526F769C7B0}"/>
              </a:ext>
            </a:extLst>
          </xdr:cNvPr>
          <xdr:cNvSpPr>
            <a:spLocks noChangeShapeType="1"/>
          </xdr:cNvSpPr>
        </xdr:nvSpPr>
        <xdr:spPr bwMode="auto">
          <a:xfrm flipV="1">
            <a:off x="540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92" name="Line 3308">
            <a:extLst>
              <a:ext uri="{FF2B5EF4-FFF2-40B4-BE49-F238E27FC236}">
                <a16:creationId xmlns:a16="http://schemas.microsoft.com/office/drawing/2014/main" id="{DF875183-DF67-3679-B917-2A2064C22C81}"/>
              </a:ext>
            </a:extLst>
          </xdr:cNvPr>
          <xdr:cNvSpPr>
            <a:spLocks noChangeShapeType="1"/>
          </xdr:cNvSpPr>
        </xdr:nvSpPr>
        <xdr:spPr bwMode="auto">
          <a:xfrm flipV="1">
            <a:off x="545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93" name="Line 3309">
            <a:extLst>
              <a:ext uri="{FF2B5EF4-FFF2-40B4-BE49-F238E27FC236}">
                <a16:creationId xmlns:a16="http://schemas.microsoft.com/office/drawing/2014/main" id="{7576C550-BE04-82A9-A6E8-69E9D2242854}"/>
              </a:ext>
            </a:extLst>
          </xdr:cNvPr>
          <xdr:cNvSpPr>
            <a:spLocks noChangeShapeType="1"/>
          </xdr:cNvSpPr>
        </xdr:nvSpPr>
        <xdr:spPr bwMode="auto">
          <a:xfrm flipV="1">
            <a:off x="550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94" name="Line 3310">
            <a:extLst>
              <a:ext uri="{FF2B5EF4-FFF2-40B4-BE49-F238E27FC236}">
                <a16:creationId xmlns:a16="http://schemas.microsoft.com/office/drawing/2014/main" id="{41E8C263-B3FA-0A1E-0E19-0223CC6C14F6}"/>
              </a:ext>
            </a:extLst>
          </xdr:cNvPr>
          <xdr:cNvSpPr>
            <a:spLocks noChangeShapeType="1"/>
          </xdr:cNvSpPr>
        </xdr:nvSpPr>
        <xdr:spPr bwMode="auto">
          <a:xfrm flipV="1">
            <a:off x="555" y="147"/>
            <a:ext cx="0" cy="1"/>
          </a:xfrm>
          <a:prstGeom prst="line">
            <a:avLst/>
          </a:prstGeom>
          <a:noFill/>
          <a:ln w="635">
            <a:solidFill>
              <a:srgbClr val="6464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25400</xdr:colOff>
      <xdr:row>4</xdr:row>
      <xdr:rowOff>38100</xdr:rowOff>
    </xdr:from>
    <xdr:to>
      <xdr:col>5</xdr:col>
      <xdr:colOff>1104900</xdr:colOff>
      <xdr:row>4</xdr:row>
      <xdr:rowOff>139700</xdr:rowOff>
    </xdr:to>
    <xdr:grpSp>
      <xdr:nvGrpSpPr>
        <xdr:cNvPr id="11589" name="SprkR6C6Shape">
          <a:extLst>
            <a:ext uri="{FF2B5EF4-FFF2-40B4-BE49-F238E27FC236}">
              <a16:creationId xmlns:a16="http://schemas.microsoft.com/office/drawing/2014/main" id="{79570D33-0974-7B80-0C27-368880DA94F8}"/>
            </a:ext>
          </a:extLst>
        </xdr:cNvPr>
        <xdr:cNvGrpSpPr>
          <a:grpSpLocks/>
        </xdr:cNvGrpSpPr>
      </xdr:nvGrpSpPr>
      <xdr:grpSpPr bwMode="auto">
        <a:xfrm>
          <a:off x="4969329" y="1096433"/>
          <a:ext cx="1079500" cy="101600"/>
          <a:chOff x="456" y="117"/>
          <a:chExt cx="99" cy="10"/>
        </a:xfrm>
      </xdr:grpSpPr>
      <xdr:sp macro="" textlink="">
        <xdr:nvSpPr>
          <xdr:cNvPr id="11662" name="Rectangle 3312">
            <a:extLst>
              <a:ext uri="{FF2B5EF4-FFF2-40B4-BE49-F238E27FC236}">
                <a16:creationId xmlns:a16="http://schemas.microsoft.com/office/drawing/2014/main" id="{0A7446EB-3FDE-D5D3-5D3D-08C45436F4B5}"/>
              </a:ext>
            </a:extLst>
          </xdr:cNvPr>
          <xdr:cNvSpPr>
            <a:spLocks noChangeArrowheads="1"/>
          </xdr:cNvSpPr>
        </xdr:nvSpPr>
        <xdr:spPr bwMode="auto">
          <a:xfrm>
            <a:off x="456" y="117"/>
            <a:ext cx="99" cy="10"/>
          </a:xfrm>
          <a:prstGeom prst="rect">
            <a:avLst/>
          </a:prstGeom>
          <a:solidFill>
            <a:srgbClr val="F4F4F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63" name="Rectangle 3313">
            <a:extLst>
              <a:ext uri="{FF2B5EF4-FFF2-40B4-BE49-F238E27FC236}">
                <a16:creationId xmlns:a16="http://schemas.microsoft.com/office/drawing/2014/main" id="{7DD4F835-F8D9-C26C-3C77-5AB5593C6027}"/>
              </a:ext>
            </a:extLst>
          </xdr:cNvPr>
          <xdr:cNvSpPr>
            <a:spLocks noChangeArrowheads="1"/>
          </xdr:cNvSpPr>
        </xdr:nvSpPr>
        <xdr:spPr bwMode="auto">
          <a:xfrm>
            <a:off x="456" y="117"/>
            <a:ext cx="26" cy="10"/>
          </a:xfrm>
          <a:prstGeom prst="rect">
            <a:avLst/>
          </a:prstGeom>
          <a:solidFill>
            <a:srgbClr val="D3D3D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64" name="Rectangle 3314">
            <a:extLst>
              <a:ext uri="{FF2B5EF4-FFF2-40B4-BE49-F238E27FC236}">
                <a16:creationId xmlns:a16="http://schemas.microsoft.com/office/drawing/2014/main" id="{76737C3E-24DB-086D-1825-A86403E4B5A5}"/>
              </a:ext>
            </a:extLst>
          </xdr:cNvPr>
          <xdr:cNvSpPr>
            <a:spLocks noChangeArrowheads="1"/>
          </xdr:cNvSpPr>
        </xdr:nvSpPr>
        <xdr:spPr bwMode="auto">
          <a:xfrm>
            <a:off x="456" y="117"/>
            <a:ext cx="0" cy="10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65" name="Rectangle 3315">
            <a:extLst>
              <a:ext uri="{FF2B5EF4-FFF2-40B4-BE49-F238E27FC236}">
                <a16:creationId xmlns:a16="http://schemas.microsoft.com/office/drawing/2014/main" id="{0910D209-E271-A6D1-299A-DD115ADC5C4D}"/>
              </a:ext>
            </a:extLst>
          </xdr:cNvPr>
          <xdr:cNvSpPr>
            <a:spLocks noChangeArrowheads="1"/>
          </xdr:cNvSpPr>
        </xdr:nvSpPr>
        <xdr:spPr bwMode="auto">
          <a:xfrm>
            <a:off x="456" y="120"/>
            <a:ext cx="20" cy="4"/>
          </a:xfrm>
          <a:prstGeom prst="rect">
            <a:avLst/>
          </a:prstGeom>
          <a:solidFill>
            <a:srgbClr val="25252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66" name="Line 3316">
            <a:extLst>
              <a:ext uri="{FF2B5EF4-FFF2-40B4-BE49-F238E27FC236}">
                <a16:creationId xmlns:a16="http://schemas.microsoft.com/office/drawing/2014/main" id="{DE7434F1-84DD-6365-9C31-7DBA49D72AF8}"/>
              </a:ext>
            </a:extLst>
          </xdr:cNvPr>
          <xdr:cNvSpPr>
            <a:spLocks noChangeShapeType="1"/>
          </xdr:cNvSpPr>
        </xdr:nvSpPr>
        <xdr:spPr bwMode="auto">
          <a:xfrm>
            <a:off x="456" y="122"/>
            <a:ext cx="0" cy="0"/>
          </a:xfrm>
          <a:prstGeom prst="line">
            <a:avLst/>
          </a:prstGeom>
          <a:noFill/>
          <a:ln w="3429">
            <a:solidFill>
              <a:srgbClr val="3690C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67" name="Line 3317">
            <a:extLst>
              <a:ext uri="{FF2B5EF4-FFF2-40B4-BE49-F238E27FC236}">
                <a16:creationId xmlns:a16="http://schemas.microsoft.com/office/drawing/2014/main" id="{94D4B069-62A7-AB12-E0FA-5C48BE73D7B4}"/>
              </a:ext>
            </a:extLst>
          </xdr:cNvPr>
          <xdr:cNvSpPr>
            <a:spLocks noChangeShapeType="1"/>
          </xdr:cNvSpPr>
        </xdr:nvSpPr>
        <xdr:spPr bwMode="auto">
          <a:xfrm>
            <a:off x="522" y="117"/>
            <a:ext cx="0" cy="10"/>
          </a:xfrm>
          <a:prstGeom prst="line">
            <a:avLst/>
          </a:prstGeom>
          <a:noFill/>
          <a:ln w="635">
            <a:solidFill>
              <a:srgbClr val="CB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25400</xdr:colOff>
      <xdr:row>11</xdr:row>
      <xdr:rowOff>0</xdr:rowOff>
    </xdr:from>
    <xdr:to>
      <xdr:col>6</xdr:col>
      <xdr:colOff>1117600</xdr:colOff>
      <xdr:row>12</xdr:row>
      <xdr:rowOff>0</xdr:rowOff>
    </xdr:to>
    <xdr:grpSp>
      <xdr:nvGrpSpPr>
        <xdr:cNvPr id="11590" name="SprkR13C7Shape">
          <a:extLst>
            <a:ext uri="{FF2B5EF4-FFF2-40B4-BE49-F238E27FC236}">
              <a16:creationId xmlns:a16="http://schemas.microsoft.com/office/drawing/2014/main" id="{AF87DD3E-9FF9-ACCE-76BD-7CE3B620C94E}"/>
            </a:ext>
          </a:extLst>
        </xdr:cNvPr>
        <xdr:cNvGrpSpPr>
          <a:grpSpLocks/>
        </xdr:cNvGrpSpPr>
      </xdr:nvGrpSpPr>
      <xdr:grpSpPr bwMode="auto">
        <a:xfrm>
          <a:off x="6088138" y="2237619"/>
          <a:ext cx="1092200" cy="181429"/>
          <a:chOff x="559" y="233"/>
          <a:chExt cx="101" cy="17"/>
        </a:xfrm>
      </xdr:grpSpPr>
      <xdr:sp macro="" textlink="">
        <xdr:nvSpPr>
          <xdr:cNvPr id="11654" name="Rectangle 3319">
            <a:extLst>
              <a:ext uri="{FF2B5EF4-FFF2-40B4-BE49-F238E27FC236}">
                <a16:creationId xmlns:a16="http://schemas.microsoft.com/office/drawing/2014/main" id="{2CFA8101-EA71-94EF-5AB9-A6DBB414EB75}"/>
              </a:ext>
            </a:extLst>
          </xdr:cNvPr>
          <xdr:cNvSpPr>
            <a:spLocks noChangeArrowheads="1"/>
          </xdr:cNvSpPr>
        </xdr:nvSpPr>
        <xdr:spPr bwMode="auto">
          <a:xfrm>
            <a:off x="559" y="236"/>
            <a:ext cx="5" cy="11"/>
          </a:xfrm>
          <a:prstGeom prst="rect">
            <a:avLst/>
          </a:prstGeom>
          <a:solidFill>
            <a:srgbClr val="96969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12" name="Rectangle 3320">
            <a:extLst>
              <a:ext uri="{FF2B5EF4-FFF2-40B4-BE49-F238E27FC236}">
                <a16:creationId xmlns:a16="http://schemas.microsoft.com/office/drawing/2014/main" id="{55007F6A-64FE-86B0-FB66-969C482B2390}"/>
              </a:ext>
            </a:extLst>
          </xdr:cNvPr>
          <xdr:cNvSpPr>
            <a:spLocks noChangeArrowheads="1"/>
          </xdr:cNvSpPr>
        </xdr:nvSpPr>
        <xdr:spPr bwMode="auto">
          <a:xfrm>
            <a:off x="564" y="233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rPr>
              <a:t>5%</a:t>
            </a:r>
          </a:p>
        </xdr:txBody>
      </xdr:sp>
      <xdr:sp macro="" textlink="">
        <xdr:nvSpPr>
          <xdr:cNvPr id="11656" name="Line 3321">
            <a:extLst>
              <a:ext uri="{FF2B5EF4-FFF2-40B4-BE49-F238E27FC236}">
                <a16:creationId xmlns:a16="http://schemas.microsoft.com/office/drawing/2014/main" id="{B0A021A5-A390-A9CA-B34C-E0F906062106}"/>
              </a:ext>
            </a:extLst>
          </xdr:cNvPr>
          <xdr:cNvSpPr>
            <a:spLocks noChangeShapeType="1"/>
          </xdr:cNvSpPr>
        </xdr:nvSpPr>
        <xdr:spPr bwMode="auto">
          <a:xfrm>
            <a:off x="559" y="233"/>
            <a:ext cx="0" cy="17"/>
          </a:xfrm>
          <a:prstGeom prst="line">
            <a:avLst/>
          </a:prstGeom>
          <a:noFill/>
          <a:ln w="63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57" name="Line 3322">
            <a:extLst>
              <a:ext uri="{FF2B5EF4-FFF2-40B4-BE49-F238E27FC236}">
                <a16:creationId xmlns:a16="http://schemas.microsoft.com/office/drawing/2014/main" id="{1CFA63E5-048F-760E-DD5C-4DC7D0FBDF6E}"/>
              </a:ext>
            </a:extLst>
          </xdr:cNvPr>
          <xdr:cNvSpPr>
            <a:spLocks noChangeShapeType="1"/>
          </xdr:cNvSpPr>
        </xdr:nvSpPr>
        <xdr:spPr bwMode="auto">
          <a:xfrm>
            <a:off x="559" y="24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58" name="Line 3323">
            <a:extLst>
              <a:ext uri="{FF2B5EF4-FFF2-40B4-BE49-F238E27FC236}">
                <a16:creationId xmlns:a16="http://schemas.microsoft.com/office/drawing/2014/main" id="{665276F8-FD53-5E2D-5585-FC5B17ECB9A3}"/>
              </a:ext>
            </a:extLst>
          </xdr:cNvPr>
          <xdr:cNvSpPr>
            <a:spLocks noChangeShapeType="1"/>
          </xdr:cNvSpPr>
        </xdr:nvSpPr>
        <xdr:spPr bwMode="auto">
          <a:xfrm>
            <a:off x="584" y="24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59" name="Line 3324">
            <a:extLst>
              <a:ext uri="{FF2B5EF4-FFF2-40B4-BE49-F238E27FC236}">
                <a16:creationId xmlns:a16="http://schemas.microsoft.com/office/drawing/2014/main" id="{75BF96E3-39F3-CC6D-8BD6-C3B1BF1028C5}"/>
              </a:ext>
            </a:extLst>
          </xdr:cNvPr>
          <xdr:cNvSpPr>
            <a:spLocks noChangeShapeType="1"/>
          </xdr:cNvSpPr>
        </xdr:nvSpPr>
        <xdr:spPr bwMode="auto">
          <a:xfrm>
            <a:off x="610" y="24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60" name="Line 3325">
            <a:extLst>
              <a:ext uri="{FF2B5EF4-FFF2-40B4-BE49-F238E27FC236}">
                <a16:creationId xmlns:a16="http://schemas.microsoft.com/office/drawing/2014/main" id="{14E09A75-DEDD-BF97-9FD3-E8901B0CE599}"/>
              </a:ext>
            </a:extLst>
          </xdr:cNvPr>
          <xdr:cNvSpPr>
            <a:spLocks noChangeShapeType="1"/>
          </xdr:cNvSpPr>
        </xdr:nvSpPr>
        <xdr:spPr bwMode="auto">
          <a:xfrm>
            <a:off x="635" y="24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61" name="Line 3326">
            <a:extLst>
              <a:ext uri="{FF2B5EF4-FFF2-40B4-BE49-F238E27FC236}">
                <a16:creationId xmlns:a16="http://schemas.microsoft.com/office/drawing/2014/main" id="{C9E8F47F-04CE-B170-8EE8-AB324D6DD3CE}"/>
              </a:ext>
            </a:extLst>
          </xdr:cNvPr>
          <xdr:cNvSpPr>
            <a:spLocks noChangeShapeType="1"/>
          </xdr:cNvSpPr>
        </xdr:nvSpPr>
        <xdr:spPr bwMode="auto">
          <a:xfrm>
            <a:off x="660" y="248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25400</xdr:colOff>
      <xdr:row>10</xdr:row>
      <xdr:rowOff>0</xdr:rowOff>
    </xdr:from>
    <xdr:to>
      <xdr:col>6</xdr:col>
      <xdr:colOff>1117600</xdr:colOff>
      <xdr:row>11</xdr:row>
      <xdr:rowOff>0</xdr:rowOff>
    </xdr:to>
    <xdr:grpSp>
      <xdr:nvGrpSpPr>
        <xdr:cNvPr id="11591" name="SprkR12C7Shape">
          <a:extLst>
            <a:ext uri="{FF2B5EF4-FFF2-40B4-BE49-F238E27FC236}">
              <a16:creationId xmlns:a16="http://schemas.microsoft.com/office/drawing/2014/main" id="{329CBE82-758E-B142-F19F-4B13692C29B7}"/>
            </a:ext>
          </a:extLst>
        </xdr:cNvPr>
        <xdr:cNvGrpSpPr>
          <a:grpSpLocks/>
        </xdr:cNvGrpSpPr>
      </xdr:nvGrpSpPr>
      <xdr:grpSpPr bwMode="auto">
        <a:xfrm>
          <a:off x="6088138" y="2071310"/>
          <a:ext cx="1092200" cy="166309"/>
          <a:chOff x="559" y="216"/>
          <a:chExt cx="101" cy="17"/>
        </a:xfrm>
      </xdr:grpSpPr>
      <xdr:sp macro="" textlink="">
        <xdr:nvSpPr>
          <xdr:cNvPr id="11646" name="Rectangle 3328">
            <a:extLst>
              <a:ext uri="{FF2B5EF4-FFF2-40B4-BE49-F238E27FC236}">
                <a16:creationId xmlns:a16="http://schemas.microsoft.com/office/drawing/2014/main" id="{81299ED5-764F-2914-3E81-4EF0CB02B141}"/>
              </a:ext>
            </a:extLst>
          </xdr:cNvPr>
          <xdr:cNvSpPr>
            <a:spLocks noChangeArrowheads="1"/>
          </xdr:cNvSpPr>
        </xdr:nvSpPr>
        <xdr:spPr bwMode="auto">
          <a:xfrm>
            <a:off x="559" y="219"/>
            <a:ext cx="10" cy="11"/>
          </a:xfrm>
          <a:prstGeom prst="rect">
            <a:avLst/>
          </a:prstGeom>
          <a:solidFill>
            <a:srgbClr val="96969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21" name="Rectangle 3329">
            <a:extLst>
              <a:ext uri="{FF2B5EF4-FFF2-40B4-BE49-F238E27FC236}">
                <a16:creationId xmlns:a16="http://schemas.microsoft.com/office/drawing/2014/main" id="{3BFD06E4-C264-30AC-24AF-D00F87A8EA66}"/>
              </a:ext>
            </a:extLst>
          </xdr:cNvPr>
          <xdr:cNvSpPr>
            <a:spLocks noChangeArrowheads="1"/>
          </xdr:cNvSpPr>
        </xdr:nvSpPr>
        <xdr:spPr bwMode="auto">
          <a:xfrm>
            <a:off x="570" y="216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rPr>
              <a:t>10%</a:t>
            </a:r>
          </a:p>
        </xdr:txBody>
      </xdr:sp>
      <xdr:sp macro="" textlink="">
        <xdr:nvSpPr>
          <xdr:cNvPr id="11648" name="Line 3330">
            <a:extLst>
              <a:ext uri="{FF2B5EF4-FFF2-40B4-BE49-F238E27FC236}">
                <a16:creationId xmlns:a16="http://schemas.microsoft.com/office/drawing/2014/main" id="{91C0A9F7-0C53-15C2-EF03-9F9B6D15148F}"/>
              </a:ext>
            </a:extLst>
          </xdr:cNvPr>
          <xdr:cNvSpPr>
            <a:spLocks noChangeShapeType="1"/>
          </xdr:cNvSpPr>
        </xdr:nvSpPr>
        <xdr:spPr bwMode="auto">
          <a:xfrm>
            <a:off x="559" y="216"/>
            <a:ext cx="0" cy="17"/>
          </a:xfrm>
          <a:prstGeom prst="line">
            <a:avLst/>
          </a:prstGeom>
          <a:noFill/>
          <a:ln w="63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49" name="Line 3331">
            <a:extLst>
              <a:ext uri="{FF2B5EF4-FFF2-40B4-BE49-F238E27FC236}">
                <a16:creationId xmlns:a16="http://schemas.microsoft.com/office/drawing/2014/main" id="{9BDC1DF8-5F18-52AE-1D58-F9014B81D696}"/>
              </a:ext>
            </a:extLst>
          </xdr:cNvPr>
          <xdr:cNvSpPr>
            <a:spLocks noChangeShapeType="1"/>
          </xdr:cNvSpPr>
        </xdr:nvSpPr>
        <xdr:spPr bwMode="auto">
          <a:xfrm>
            <a:off x="559" y="23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50" name="Line 3332">
            <a:extLst>
              <a:ext uri="{FF2B5EF4-FFF2-40B4-BE49-F238E27FC236}">
                <a16:creationId xmlns:a16="http://schemas.microsoft.com/office/drawing/2014/main" id="{633FB6B4-0C4C-D78D-09CC-875F17A7C21F}"/>
              </a:ext>
            </a:extLst>
          </xdr:cNvPr>
          <xdr:cNvSpPr>
            <a:spLocks noChangeShapeType="1"/>
          </xdr:cNvSpPr>
        </xdr:nvSpPr>
        <xdr:spPr bwMode="auto">
          <a:xfrm>
            <a:off x="584" y="23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51" name="Line 3333">
            <a:extLst>
              <a:ext uri="{FF2B5EF4-FFF2-40B4-BE49-F238E27FC236}">
                <a16:creationId xmlns:a16="http://schemas.microsoft.com/office/drawing/2014/main" id="{07CCA19A-6FF6-EC3E-DEFC-7A9453C1D3C5}"/>
              </a:ext>
            </a:extLst>
          </xdr:cNvPr>
          <xdr:cNvSpPr>
            <a:spLocks noChangeShapeType="1"/>
          </xdr:cNvSpPr>
        </xdr:nvSpPr>
        <xdr:spPr bwMode="auto">
          <a:xfrm>
            <a:off x="610" y="23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52" name="Line 3334">
            <a:extLst>
              <a:ext uri="{FF2B5EF4-FFF2-40B4-BE49-F238E27FC236}">
                <a16:creationId xmlns:a16="http://schemas.microsoft.com/office/drawing/2014/main" id="{2836BB20-6AC4-86B2-9B2E-89A6912476D6}"/>
              </a:ext>
            </a:extLst>
          </xdr:cNvPr>
          <xdr:cNvSpPr>
            <a:spLocks noChangeShapeType="1"/>
          </xdr:cNvSpPr>
        </xdr:nvSpPr>
        <xdr:spPr bwMode="auto">
          <a:xfrm>
            <a:off x="635" y="23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53" name="Line 3335">
            <a:extLst>
              <a:ext uri="{FF2B5EF4-FFF2-40B4-BE49-F238E27FC236}">
                <a16:creationId xmlns:a16="http://schemas.microsoft.com/office/drawing/2014/main" id="{2F5EC6D8-A055-0351-6316-A29BBE2B5637}"/>
              </a:ext>
            </a:extLst>
          </xdr:cNvPr>
          <xdr:cNvSpPr>
            <a:spLocks noChangeShapeType="1"/>
          </xdr:cNvSpPr>
        </xdr:nvSpPr>
        <xdr:spPr bwMode="auto">
          <a:xfrm>
            <a:off x="660" y="231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25400</xdr:colOff>
      <xdr:row>9</xdr:row>
      <xdr:rowOff>0</xdr:rowOff>
    </xdr:from>
    <xdr:to>
      <xdr:col>7</xdr:col>
      <xdr:colOff>88900</xdr:colOff>
      <xdr:row>10</xdr:row>
      <xdr:rowOff>0</xdr:rowOff>
    </xdr:to>
    <xdr:grpSp>
      <xdr:nvGrpSpPr>
        <xdr:cNvPr id="11592" name="SprkR11C7Shape">
          <a:extLst>
            <a:ext uri="{FF2B5EF4-FFF2-40B4-BE49-F238E27FC236}">
              <a16:creationId xmlns:a16="http://schemas.microsoft.com/office/drawing/2014/main" id="{0B7F7CB1-1DB3-AA44-33A8-291A6DFE29CA}"/>
            </a:ext>
          </a:extLst>
        </xdr:cNvPr>
        <xdr:cNvGrpSpPr>
          <a:grpSpLocks/>
        </xdr:cNvGrpSpPr>
      </xdr:nvGrpSpPr>
      <xdr:grpSpPr bwMode="auto">
        <a:xfrm>
          <a:off x="6088138" y="1905000"/>
          <a:ext cx="1204988" cy="166310"/>
          <a:chOff x="559" y="199"/>
          <a:chExt cx="111" cy="17"/>
        </a:xfrm>
      </xdr:grpSpPr>
      <xdr:sp macro="" textlink="">
        <xdr:nvSpPr>
          <xdr:cNvPr id="11638" name="Rectangle 3337">
            <a:extLst>
              <a:ext uri="{FF2B5EF4-FFF2-40B4-BE49-F238E27FC236}">
                <a16:creationId xmlns:a16="http://schemas.microsoft.com/office/drawing/2014/main" id="{06734637-5912-3EA7-A9B9-9F1561DCDA9F}"/>
              </a:ext>
            </a:extLst>
          </xdr:cNvPr>
          <xdr:cNvSpPr>
            <a:spLocks noChangeArrowheads="1"/>
          </xdr:cNvSpPr>
        </xdr:nvSpPr>
        <xdr:spPr bwMode="auto">
          <a:xfrm>
            <a:off x="559" y="202"/>
            <a:ext cx="71" cy="11"/>
          </a:xfrm>
          <a:prstGeom prst="rect">
            <a:avLst/>
          </a:prstGeom>
          <a:solidFill>
            <a:srgbClr val="96969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30" name="Rectangle 3338">
            <a:extLst>
              <a:ext uri="{FF2B5EF4-FFF2-40B4-BE49-F238E27FC236}">
                <a16:creationId xmlns:a16="http://schemas.microsoft.com/office/drawing/2014/main" id="{531AB1CB-47D7-020B-033C-81EDE9A5578B}"/>
              </a:ext>
            </a:extLst>
          </xdr:cNvPr>
          <xdr:cNvSpPr>
            <a:spLocks noChangeArrowheads="1"/>
          </xdr:cNvSpPr>
        </xdr:nvSpPr>
        <xdr:spPr bwMode="auto">
          <a:xfrm>
            <a:off x="630" y="199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rPr>
              <a:t>70%</a:t>
            </a:r>
          </a:p>
        </xdr:txBody>
      </xdr:sp>
      <xdr:sp macro="" textlink="">
        <xdr:nvSpPr>
          <xdr:cNvPr id="11640" name="Line 3339">
            <a:extLst>
              <a:ext uri="{FF2B5EF4-FFF2-40B4-BE49-F238E27FC236}">
                <a16:creationId xmlns:a16="http://schemas.microsoft.com/office/drawing/2014/main" id="{DA6B3B79-9CAD-7947-0C07-21D9BE5225EC}"/>
              </a:ext>
            </a:extLst>
          </xdr:cNvPr>
          <xdr:cNvSpPr>
            <a:spLocks noChangeShapeType="1"/>
          </xdr:cNvSpPr>
        </xdr:nvSpPr>
        <xdr:spPr bwMode="auto">
          <a:xfrm>
            <a:off x="559" y="199"/>
            <a:ext cx="0" cy="17"/>
          </a:xfrm>
          <a:prstGeom prst="line">
            <a:avLst/>
          </a:prstGeom>
          <a:noFill/>
          <a:ln w="63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41" name="Line 3340">
            <a:extLst>
              <a:ext uri="{FF2B5EF4-FFF2-40B4-BE49-F238E27FC236}">
                <a16:creationId xmlns:a16="http://schemas.microsoft.com/office/drawing/2014/main" id="{5E668818-E2D3-7ABC-24CF-3A0CA6F2402B}"/>
              </a:ext>
            </a:extLst>
          </xdr:cNvPr>
          <xdr:cNvSpPr>
            <a:spLocks noChangeShapeType="1"/>
          </xdr:cNvSpPr>
        </xdr:nvSpPr>
        <xdr:spPr bwMode="auto">
          <a:xfrm>
            <a:off x="559" y="21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42" name="Line 3341">
            <a:extLst>
              <a:ext uri="{FF2B5EF4-FFF2-40B4-BE49-F238E27FC236}">
                <a16:creationId xmlns:a16="http://schemas.microsoft.com/office/drawing/2014/main" id="{CFBE6C05-E333-7FE7-B1EF-B5440FC86C59}"/>
              </a:ext>
            </a:extLst>
          </xdr:cNvPr>
          <xdr:cNvSpPr>
            <a:spLocks noChangeShapeType="1"/>
          </xdr:cNvSpPr>
        </xdr:nvSpPr>
        <xdr:spPr bwMode="auto">
          <a:xfrm>
            <a:off x="584" y="21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43" name="Line 3342">
            <a:extLst>
              <a:ext uri="{FF2B5EF4-FFF2-40B4-BE49-F238E27FC236}">
                <a16:creationId xmlns:a16="http://schemas.microsoft.com/office/drawing/2014/main" id="{024ABCF2-FFF3-65C7-480B-F96B724227C4}"/>
              </a:ext>
            </a:extLst>
          </xdr:cNvPr>
          <xdr:cNvSpPr>
            <a:spLocks noChangeShapeType="1"/>
          </xdr:cNvSpPr>
        </xdr:nvSpPr>
        <xdr:spPr bwMode="auto">
          <a:xfrm>
            <a:off x="610" y="21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44" name="Line 3343">
            <a:extLst>
              <a:ext uri="{FF2B5EF4-FFF2-40B4-BE49-F238E27FC236}">
                <a16:creationId xmlns:a16="http://schemas.microsoft.com/office/drawing/2014/main" id="{6830F303-7828-4D48-0502-C675E30BF561}"/>
              </a:ext>
            </a:extLst>
          </xdr:cNvPr>
          <xdr:cNvSpPr>
            <a:spLocks noChangeShapeType="1"/>
          </xdr:cNvSpPr>
        </xdr:nvSpPr>
        <xdr:spPr bwMode="auto">
          <a:xfrm>
            <a:off x="635" y="21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45" name="Line 3344">
            <a:extLst>
              <a:ext uri="{FF2B5EF4-FFF2-40B4-BE49-F238E27FC236}">
                <a16:creationId xmlns:a16="http://schemas.microsoft.com/office/drawing/2014/main" id="{037D0060-4F9A-DEB9-BE31-C31E197C958E}"/>
              </a:ext>
            </a:extLst>
          </xdr:cNvPr>
          <xdr:cNvSpPr>
            <a:spLocks noChangeShapeType="1"/>
          </xdr:cNvSpPr>
        </xdr:nvSpPr>
        <xdr:spPr bwMode="auto">
          <a:xfrm>
            <a:off x="660" y="214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25400</xdr:colOff>
      <xdr:row>6</xdr:row>
      <xdr:rowOff>0</xdr:rowOff>
    </xdr:from>
    <xdr:to>
      <xdr:col>7</xdr:col>
      <xdr:colOff>190500</xdr:colOff>
      <xdr:row>7</xdr:row>
      <xdr:rowOff>0</xdr:rowOff>
    </xdr:to>
    <xdr:grpSp>
      <xdr:nvGrpSpPr>
        <xdr:cNvPr id="11593" name="SprkR8C7Shape">
          <a:extLst>
            <a:ext uri="{FF2B5EF4-FFF2-40B4-BE49-F238E27FC236}">
              <a16:creationId xmlns:a16="http://schemas.microsoft.com/office/drawing/2014/main" id="{814D116F-F78B-47A1-4DEA-EC395C35400D}"/>
            </a:ext>
          </a:extLst>
        </xdr:cNvPr>
        <xdr:cNvGrpSpPr>
          <a:grpSpLocks/>
        </xdr:cNvGrpSpPr>
      </xdr:nvGrpSpPr>
      <xdr:grpSpPr bwMode="auto">
        <a:xfrm>
          <a:off x="6088138" y="1406071"/>
          <a:ext cx="1306588" cy="166310"/>
          <a:chOff x="559" y="148"/>
          <a:chExt cx="121" cy="17"/>
        </a:xfrm>
      </xdr:grpSpPr>
      <xdr:sp macro="" textlink="">
        <xdr:nvSpPr>
          <xdr:cNvPr id="11630" name="Rectangle 3346">
            <a:extLst>
              <a:ext uri="{FF2B5EF4-FFF2-40B4-BE49-F238E27FC236}">
                <a16:creationId xmlns:a16="http://schemas.microsoft.com/office/drawing/2014/main" id="{248426B9-1602-7337-9936-F3BAA1129EA4}"/>
              </a:ext>
            </a:extLst>
          </xdr:cNvPr>
          <xdr:cNvSpPr>
            <a:spLocks noChangeArrowheads="1"/>
          </xdr:cNvSpPr>
        </xdr:nvSpPr>
        <xdr:spPr bwMode="auto">
          <a:xfrm>
            <a:off x="559" y="151"/>
            <a:ext cx="81" cy="11"/>
          </a:xfrm>
          <a:prstGeom prst="rect">
            <a:avLst/>
          </a:prstGeom>
          <a:solidFill>
            <a:srgbClr val="96969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39" name="Rectangle 3347">
            <a:extLst>
              <a:ext uri="{FF2B5EF4-FFF2-40B4-BE49-F238E27FC236}">
                <a16:creationId xmlns:a16="http://schemas.microsoft.com/office/drawing/2014/main" id="{E5C19756-E685-A0FC-F867-ABA2CEABD347}"/>
              </a:ext>
            </a:extLst>
          </xdr:cNvPr>
          <xdr:cNvSpPr>
            <a:spLocks noChangeArrowheads="1"/>
          </xdr:cNvSpPr>
        </xdr:nvSpPr>
        <xdr:spPr bwMode="auto">
          <a:xfrm>
            <a:off x="640" y="148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rPr>
              <a:t>80%</a:t>
            </a:r>
          </a:p>
        </xdr:txBody>
      </xdr:sp>
      <xdr:sp macro="" textlink="">
        <xdr:nvSpPr>
          <xdr:cNvPr id="11632" name="Line 3348">
            <a:extLst>
              <a:ext uri="{FF2B5EF4-FFF2-40B4-BE49-F238E27FC236}">
                <a16:creationId xmlns:a16="http://schemas.microsoft.com/office/drawing/2014/main" id="{158E02E6-24EE-0CA0-6163-443799930F4F}"/>
              </a:ext>
            </a:extLst>
          </xdr:cNvPr>
          <xdr:cNvSpPr>
            <a:spLocks noChangeShapeType="1"/>
          </xdr:cNvSpPr>
        </xdr:nvSpPr>
        <xdr:spPr bwMode="auto">
          <a:xfrm>
            <a:off x="559" y="148"/>
            <a:ext cx="0" cy="17"/>
          </a:xfrm>
          <a:prstGeom prst="line">
            <a:avLst/>
          </a:prstGeom>
          <a:noFill/>
          <a:ln w="63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33" name="Line 3349">
            <a:extLst>
              <a:ext uri="{FF2B5EF4-FFF2-40B4-BE49-F238E27FC236}">
                <a16:creationId xmlns:a16="http://schemas.microsoft.com/office/drawing/2014/main" id="{2AC85AAA-AD72-A87C-B592-217C52599879}"/>
              </a:ext>
            </a:extLst>
          </xdr:cNvPr>
          <xdr:cNvSpPr>
            <a:spLocks noChangeShapeType="1"/>
          </xdr:cNvSpPr>
        </xdr:nvSpPr>
        <xdr:spPr bwMode="auto">
          <a:xfrm>
            <a:off x="559" y="1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34" name="Line 3350">
            <a:extLst>
              <a:ext uri="{FF2B5EF4-FFF2-40B4-BE49-F238E27FC236}">
                <a16:creationId xmlns:a16="http://schemas.microsoft.com/office/drawing/2014/main" id="{A3A6434B-ED07-4EDC-4D98-1E4369DEA97F}"/>
              </a:ext>
            </a:extLst>
          </xdr:cNvPr>
          <xdr:cNvSpPr>
            <a:spLocks noChangeShapeType="1"/>
          </xdr:cNvSpPr>
        </xdr:nvSpPr>
        <xdr:spPr bwMode="auto">
          <a:xfrm>
            <a:off x="584" y="1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35" name="Line 3351">
            <a:extLst>
              <a:ext uri="{FF2B5EF4-FFF2-40B4-BE49-F238E27FC236}">
                <a16:creationId xmlns:a16="http://schemas.microsoft.com/office/drawing/2014/main" id="{18860DD4-13B2-E758-764B-4A642CE3B24F}"/>
              </a:ext>
            </a:extLst>
          </xdr:cNvPr>
          <xdr:cNvSpPr>
            <a:spLocks noChangeShapeType="1"/>
          </xdr:cNvSpPr>
        </xdr:nvSpPr>
        <xdr:spPr bwMode="auto">
          <a:xfrm>
            <a:off x="610" y="1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36" name="Line 3352">
            <a:extLst>
              <a:ext uri="{FF2B5EF4-FFF2-40B4-BE49-F238E27FC236}">
                <a16:creationId xmlns:a16="http://schemas.microsoft.com/office/drawing/2014/main" id="{4F81E018-FEB4-7629-8496-53A709D5BDB5}"/>
              </a:ext>
            </a:extLst>
          </xdr:cNvPr>
          <xdr:cNvSpPr>
            <a:spLocks noChangeShapeType="1"/>
          </xdr:cNvSpPr>
        </xdr:nvSpPr>
        <xdr:spPr bwMode="auto">
          <a:xfrm>
            <a:off x="635" y="1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37" name="Line 3353">
            <a:extLst>
              <a:ext uri="{FF2B5EF4-FFF2-40B4-BE49-F238E27FC236}">
                <a16:creationId xmlns:a16="http://schemas.microsoft.com/office/drawing/2014/main" id="{8EFA6449-66B1-88EA-F29E-EF422EDE2567}"/>
              </a:ext>
            </a:extLst>
          </xdr:cNvPr>
          <xdr:cNvSpPr>
            <a:spLocks noChangeShapeType="1"/>
          </xdr:cNvSpPr>
        </xdr:nvSpPr>
        <xdr:spPr bwMode="auto">
          <a:xfrm>
            <a:off x="660" y="163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25400</xdr:colOff>
      <xdr:row>8</xdr:row>
      <xdr:rowOff>0</xdr:rowOff>
    </xdr:from>
    <xdr:to>
      <xdr:col>7</xdr:col>
      <xdr:colOff>88900</xdr:colOff>
      <xdr:row>9</xdr:row>
      <xdr:rowOff>0</xdr:rowOff>
    </xdr:to>
    <xdr:grpSp>
      <xdr:nvGrpSpPr>
        <xdr:cNvPr id="11594" name="SprkR10C7Shape">
          <a:extLst>
            <a:ext uri="{FF2B5EF4-FFF2-40B4-BE49-F238E27FC236}">
              <a16:creationId xmlns:a16="http://schemas.microsoft.com/office/drawing/2014/main" id="{DDAD05D8-D0BD-42CC-C508-D64FCC091863}"/>
            </a:ext>
          </a:extLst>
        </xdr:cNvPr>
        <xdr:cNvGrpSpPr>
          <a:grpSpLocks/>
        </xdr:cNvGrpSpPr>
      </xdr:nvGrpSpPr>
      <xdr:grpSpPr bwMode="auto">
        <a:xfrm>
          <a:off x="6088138" y="1738690"/>
          <a:ext cx="1204988" cy="166310"/>
          <a:chOff x="559" y="182"/>
          <a:chExt cx="111" cy="17"/>
        </a:xfrm>
      </xdr:grpSpPr>
      <xdr:sp macro="" textlink="">
        <xdr:nvSpPr>
          <xdr:cNvPr id="11622" name="Rectangle 3355">
            <a:extLst>
              <a:ext uri="{FF2B5EF4-FFF2-40B4-BE49-F238E27FC236}">
                <a16:creationId xmlns:a16="http://schemas.microsoft.com/office/drawing/2014/main" id="{752A4963-2AF6-F73D-6402-6ECD3846CBAE}"/>
              </a:ext>
            </a:extLst>
          </xdr:cNvPr>
          <xdr:cNvSpPr>
            <a:spLocks noChangeArrowheads="1"/>
          </xdr:cNvSpPr>
        </xdr:nvSpPr>
        <xdr:spPr bwMode="auto">
          <a:xfrm>
            <a:off x="559" y="185"/>
            <a:ext cx="71" cy="11"/>
          </a:xfrm>
          <a:prstGeom prst="rect">
            <a:avLst/>
          </a:prstGeom>
          <a:solidFill>
            <a:srgbClr val="96969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48" name="Rectangle 3356">
            <a:extLst>
              <a:ext uri="{FF2B5EF4-FFF2-40B4-BE49-F238E27FC236}">
                <a16:creationId xmlns:a16="http://schemas.microsoft.com/office/drawing/2014/main" id="{08720C66-7973-D9C6-69B7-8A95D3501233}"/>
              </a:ext>
            </a:extLst>
          </xdr:cNvPr>
          <xdr:cNvSpPr>
            <a:spLocks noChangeArrowheads="1"/>
          </xdr:cNvSpPr>
        </xdr:nvSpPr>
        <xdr:spPr bwMode="auto">
          <a:xfrm>
            <a:off x="630" y="182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rPr>
              <a:t>70%</a:t>
            </a:r>
          </a:p>
        </xdr:txBody>
      </xdr:sp>
      <xdr:sp macro="" textlink="">
        <xdr:nvSpPr>
          <xdr:cNvPr id="11624" name="Line 3357">
            <a:extLst>
              <a:ext uri="{FF2B5EF4-FFF2-40B4-BE49-F238E27FC236}">
                <a16:creationId xmlns:a16="http://schemas.microsoft.com/office/drawing/2014/main" id="{1F32EA4A-2C67-EA8D-0903-E47FE1F39D10}"/>
              </a:ext>
            </a:extLst>
          </xdr:cNvPr>
          <xdr:cNvSpPr>
            <a:spLocks noChangeShapeType="1"/>
          </xdr:cNvSpPr>
        </xdr:nvSpPr>
        <xdr:spPr bwMode="auto">
          <a:xfrm>
            <a:off x="559" y="182"/>
            <a:ext cx="0" cy="17"/>
          </a:xfrm>
          <a:prstGeom prst="line">
            <a:avLst/>
          </a:prstGeom>
          <a:noFill/>
          <a:ln w="63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25" name="Line 3358">
            <a:extLst>
              <a:ext uri="{FF2B5EF4-FFF2-40B4-BE49-F238E27FC236}">
                <a16:creationId xmlns:a16="http://schemas.microsoft.com/office/drawing/2014/main" id="{CCD86852-C97C-C780-67D4-55EE07CF8C2F}"/>
              </a:ext>
            </a:extLst>
          </xdr:cNvPr>
          <xdr:cNvSpPr>
            <a:spLocks noChangeShapeType="1"/>
          </xdr:cNvSpPr>
        </xdr:nvSpPr>
        <xdr:spPr bwMode="auto">
          <a:xfrm>
            <a:off x="559" y="19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26" name="Line 3359">
            <a:extLst>
              <a:ext uri="{FF2B5EF4-FFF2-40B4-BE49-F238E27FC236}">
                <a16:creationId xmlns:a16="http://schemas.microsoft.com/office/drawing/2014/main" id="{6A5D697A-40E8-E259-39FD-AADE5BCBD6AC}"/>
              </a:ext>
            </a:extLst>
          </xdr:cNvPr>
          <xdr:cNvSpPr>
            <a:spLocks noChangeShapeType="1"/>
          </xdr:cNvSpPr>
        </xdr:nvSpPr>
        <xdr:spPr bwMode="auto">
          <a:xfrm>
            <a:off x="584" y="19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27" name="Line 3360">
            <a:extLst>
              <a:ext uri="{FF2B5EF4-FFF2-40B4-BE49-F238E27FC236}">
                <a16:creationId xmlns:a16="http://schemas.microsoft.com/office/drawing/2014/main" id="{2463668D-B558-5752-6974-D2EE431E3CF8}"/>
              </a:ext>
            </a:extLst>
          </xdr:cNvPr>
          <xdr:cNvSpPr>
            <a:spLocks noChangeShapeType="1"/>
          </xdr:cNvSpPr>
        </xdr:nvSpPr>
        <xdr:spPr bwMode="auto">
          <a:xfrm>
            <a:off x="610" y="19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28" name="Line 3361">
            <a:extLst>
              <a:ext uri="{FF2B5EF4-FFF2-40B4-BE49-F238E27FC236}">
                <a16:creationId xmlns:a16="http://schemas.microsoft.com/office/drawing/2014/main" id="{9CF7C89A-3390-03A0-2C38-2FFAE17E631A}"/>
              </a:ext>
            </a:extLst>
          </xdr:cNvPr>
          <xdr:cNvSpPr>
            <a:spLocks noChangeShapeType="1"/>
          </xdr:cNvSpPr>
        </xdr:nvSpPr>
        <xdr:spPr bwMode="auto">
          <a:xfrm>
            <a:off x="635" y="19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29" name="Line 3362">
            <a:extLst>
              <a:ext uri="{FF2B5EF4-FFF2-40B4-BE49-F238E27FC236}">
                <a16:creationId xmlns:a16="http://schemas.microsoft.com/office/drawing/2014/main" id="{F02E28EF-18A2-1BEE-F053-547708C32042}"/>
              </a:ext>
            </a:extLst>
          </xdr:cNvPr>
          <xdr:cNvSpPr>
            <a:spLocks noChangeShapeType="1"/>
          </xdr:cNvSpPr>
        </xdr:nvSpPr>
        <xdr:spPr bwMode="auto">
          <a:xfrm>
            <a:off x="660" y="197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25400</xdr:colOff>
      <xdr:row>7</xdr:row>
      <xdr:rowOff>0</xdr:rowOff>
    </xdr:from>
    <xdr:to>
      <xdr:col>7</xdr:col>
      <xdr:colOff>190500</xdr:colOff>
      <xdr:row>8</xdr:row>
      <xdr:rowOff>0</xdr:rowOff>
    </xdr:to>
    <xdr:grpSp>
      <xdr:nvGrpSpPr>
        <xdr:cNvPr id="11595" name="SprkR9C7Shape">
          <a:extLst>
            <a:ext uri="{FF2B5EF4-FFF2-40B4-BE49-F238E27FC236}">
              <a16:creationId xmlns:a16="http://schemas.microsoft.com/office/drawing/2014/main" id="{3FEB7CF2-8A77-4C8B-C3DD-3566C65D0F81}"/>
            </a:ext>
          </a:extLst>
        </xdr:cNvPr>
        <xdr:cNvGrpSpPr>
          <a:grpSpLocks/>
        </xdr:cNvGrpSpPr>
      </xdr:nvGrpSpPr>
      <xdr:grpSpPr bwMode="auto">
        <a:xfrm>
          <a:off x="6088138" y="1572381"/>
          <a:ext cx="1306588" cy="166309"/>
          <a:chOff x="559" y="165"/>
          <a:chExt cx="121" cy="17"/>
        </a:xfrm>
      </xdr:grpSpPr>
      <xdr:sp macro="" textlink="">
        <xdr:nvSpPr>
          <xdr:cNvPr id="11614" name="Rectangle 3364">
            <a:extLst>
              <a:ext uri="{FF2B5EF4-FFF2-40B4-BE49-F238E27FC236}">
                <a16:creationId xmlns:a16="http://schemas.microsoft.com/office/drawing/2014/main" id="{03610D58-667B-C9C1-1B05-B60D7C19267A}"/>
              </a:ext>
            </a:extLst>
          </xdr:cNvPr>
          <xdr:cNvSpPr>
            <a:spLocks noChangeArrowheads="1"/>
          </xdr:cNvSpPr>
        </xdr:nvSpPr>
        <xdr:spPr bwMode="auto">
          <a:xfrm>
            <a:off x="559" y="168"/>
            <a:ext cx="81" cy="11"/>
          </a:xfrm>
          <a:prstGeom prst="rect">
            <a:avLst/>
          </a:prstGeom>
          <a:solidFill>
            <a:srgbClr val="96969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57" name="Rectangle 3365">
            <a:extLst>
              <a:ext uri="{FF2B5EF4-FFF2-40B4-BE49-F238E27FC236}">
                <a16:creationId xmlns:a16="http://schemas.microsoft.com/office/drawing/2014/main" id="{F6EF4A7C-3B32-BB2B-F46B-B2151891D67A}"/>
              </a:ext>
            </a:extLst>
          </xdr:cNvPr>
          <xdr:cNvSpPr>
            <a:spLocks noChangeArrowheads="1"/>
          </xdr:cNvSpPr>
        </xdr:nvSpPr>
        <xdr:spPr bwMode="auto">
          <a:xfrm>
            <a:off x="640" y="165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rPr>
              <a:t>80%</a:t>
            </a:r>
          </a:p>
        </xdr:txBody>
      </xdr:sp>
      <xdr:sp macro="" textlink="">
        <xdr:nvSpPr>
          <xdr:cNvPr id="11616" name="Line 3366">
            <a:extLst>
              <a:ext uri="{FF2B5EF4-FFF2-40B4-BE49-F238E27FC236}">
                <a16:creationId xmlns:a16="http://schemas.microsoft.com/office/drawing/2014/main" id="{4824C640-BAA4-D394-873A-5DAC59B752A1}"/>
              </a:ext>
            </a:extLst>
          </xdr:cNvPr>
          <xdr:cNvSpPr>
            <a:spLocks noChangeShapeType="1"/>
          </xdr:cNvSpPr>
        </xdr:nvSpPr>
        <xdr:spPr bwMode="auto">
          <a:xfrm>
            <a:off x="559" y="165"/>
            <a:ext cx="0" cy="17"/>
          </a:xfrm>
          <a:prstGeom prst="line">
            <a:avLst/>
          </a:prstGeom>
          <a:noFill/>
          <a:ln w="63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17" name="Line 3367">
            <a:extLst>
              <a:ext uri="{FF2B5EF4-FFF2-40B4-BE49-F238E27FC236}">
                <a16:creationId xmlns:a16="http://schemas.microsoft.com/office/drawing/2014/main" id="{AB9967DC-C746-B42C-B2A0-F8A0C955208A}"/>
              </a:ext>
            </a:extLst>
          </xdr:cNvPr>
          <xdr:cNvSpPr>
            <a:spLocks noChangeShapeType="1"/>
          </xdr:cNvSpPr>
        </xdr:nvSpPr>
        <xdr:spPr bwMode="auto">
          <a:xfrm>
            <a:off x="559" y="180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18" name="Line 3368">
            <a:extLst>
              <a:ext uri="{FF2B5EF4-FFF2-40B4-BE49-F238E27FC236}">
                <a16:creationId xmlns:a16="http://schemas.microsoft.com/office/drawing/2014/main" id="{576452F1-DB7A-3C14-B3D5-B32E50655A11}"/>
              </a:ext>
            </a:extLst>
          </xdr:cNvPr>
          <xdr:cNvSpPr>
            <a:spLocks noChangeShapeType="1"/>
          </xdr:cNvSpPr>
        </xdr:nvSpPr>
        <xdr:spPr bwMode="auto">
          <a:xfrm>
            <a:off x="584" y="180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19" name="Line 3369">
            <a:extLst>
              <a:ext uri="{FF2B5EF4-FFF2-40B4-BE49-F238E27FC236}">
                <a16:creationId xmlns:a16="http://schemas.microsoft.com/office/drawing/2014/main" id="{9440975A-4DB9-C591-3296-2AC49000621C}"/>
              </a:ext>
            </a:extLst>
          </xdr:cNvPr>
          <xdr:cNvSpPr>
            <a:spLocks noChangeShapeType="1"/>
          </xdr:cNvSpPr>
        </xdr:nvSpPr>
        <xdr:spPr bwMode="auto">
          <a:xfrm>
            <a:off x="610" y="180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20" name="Line 3370">
            <a:extLst>
              <a:ext uri="{FF2B5EF4-FFF2-40B4-BE49-F238E27FC236}">
                <a16:creationId xmlns:a16="http://schemas.microsoft.com/office/drawing/2014/main" id="{A3485911-6976-2055-BA38-B9D46CE9AFAD}"/>
              </a:ext>
            </a:extLst>
          </xdr:cNvPr>
          <xdr:cNvSpPr>
            <a:spLocks noChangeShapeType="1"/>
          </xdr:cNvSpPr>
        </xdr:nvSpPr>
        <xdr:spPr bwMode="auto">
          <a:xfrm>
            <a:off x="635" y="180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21" name="Line 3371">
            <a:extLst>
              <a:ext uri="{FF2B5EF4-FFF2-40B4-BE49-F238E27FC236}">
                <a16:creationId xmlns:a16="http://schemas.microsoft.com/office/drawing/2014/main" id="{C9AC9336-4B37-CD91-D0BA-A23114B9900A}"/>
              </a:ext>
            </a:extLst>
          </xdr:cNvPr>
          <xdr:cNvSpPr>
            <a:spLocks noChangeShapeType="1"/>
          </xdr:cNvSpPr>
        </xdr:nvSpPr>
        <xdr:spPr bwMode="auto">
          <a:xfrm>
            <a:off x="660" y="180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25400</xdr:colOff>
      <xdr:row>5</xdr:row>
      <xdr:rowOff>0</xdr:rowOff>
    </xdr:from>
    <xdr:to>
      <xdr:col>7</xdr:col>
      <xdr:colOff>139700</xdr:colOff>
      <xdr:row>6</xdr:row>
      <xdr:rowOff>0</xdr:rowOff>
    </xdr:to>
    <xdr:grpSp>
      <xdr:nvGrpSpPr>
        <xdr:cNvPr id="11596" name="SprkR7C7Shape">
          <a:extLst>
            <a:ext uri="{FF2B5EF4-FFF2-40B4-BE49-F238E27FC236}">
              <a16:creationId xmlns:a16="http://schemas.microsoft.com/office/drawing/2014/main" id="{FCB78923-D5DB-7B18-DD56-EE24514E2E84}"/>
            </a:ext>
          </a:extLst>
        </xdr:cNvPr>
        <xdr:cNvGrpSpPr>
          <a:grpSpLocks/>
        </xdr:cNvGrpSpPr>
      </xdr:nvGrpSpPr>
      <xdr:grpSpPr bwMode="auto">
        <a:xfrm>
          <a:off x="6088138" y="1239762"/>
          <a:ext cx="1255788" cy="166309"/>
          <a:chOff x="559" y="131"/>
          <a:chExt cx="116" cy="17"/>
        </a:xfrm>
      </xdr:grpSpPr>
      <xdr:sp macro="" textlink="">
        <xdr:nvSpPr>
          <xdr:cNvPr id="11606" name="Rectangle 3373">
            <a:extLst>
              <a:ext uri="{FF2B5EF4-FFF2-40B4-BE49-F238E27FC236}">
                <a16:creationId xmlns:a16="http://schemas.microsoft.com/office/drawing/2014/main" id="{09237686-C862-8299-C490-5EED11931665}"/>
              </a:ext>
            </a:extLst>
          </xdr:cNvPr>
          <xdr:cNvSpPr>
            <a:spLocks noChangeArrowheads="1"/>
          </xdr:cNvSpPr>
        </xdr:nvSpPr>
        <xdr:spPr bwMode="auto">
          <a:xfrm>
            <a:off x="559" y="134"/>
            <a:ext cx="76" cy="11"/>
          </a:xfrm>
          <a:prstGeom prst="rect">
            <a:avLst/>
          </a:prstGeom>
          <a:solidFill>
            <a:srgbClr val="96969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66" name="Rectangle 3374">
            <a:extLst>
              <a:ext uri="{FF2B5EF4-FFF2-40B4-BE49-F238E27FC236}">
                <a16:creationId xmlns:a16="http://schemas.microsoft.com/office/drawing/2014/main" id="{5552F8CB-2D94-0B83-88FB-94ADE48F9BAB}"/>
              </a:ext>
            </a:extLst>
          </xdr:cNvPr>
          <xdr:cNvSpPr>
            <a:spLocks noChangeArrowheads="1"/>
          </xdr:cNvSpPr>
        </xdr:nvSpPr>
        <xdr:spPr bwMode="auto">
          <a:xfrm>
            <a:off x="635" y="131"/>
            <a:ext cx="40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rPr>
              <a:t>75%</a:t>
            </a:r>
          </a:p>
        </xdr:txBody>
      </xdr:sp>
      <xdr:sp macro="" textlink="">
        <xdr:nvSpPr>
          <xdr:cNvPr id="11608" name="Line 3375">
            <a:extLst>
              <a:ext uri="{FF2B5EF4-FFF2-40B4-BE49-F238E27FC236}">
                <a16:creationId xmlns:a16="http://schemas.microsoft.com/office/drawing/2014/main" id="{7BB496C8-5BF9-07CA-C58E-4108EE14B177}"/>
              </a:ext>
            </a:extLst>
          </xdr:cNvPr>
          <xdr:cNvSpPr>
            <a:spLocks noChangeShapeType="1"/>
          </xdr:cNvSpPr>
        </xdr:nvSpPr>
        <xdr:spPr bwMode="auto">
          <a:xfrm>
            <a:off x="559" y="131"/>
            <a:ext cx="0" cy="17"/>
          </a:xfrm>
          <a:prstGeom prst="line">
            <a:avLst/>
          </a:prstGeom>
          <a:noFill/>
          <a:ln w="63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09" name="Line 3376">
            <a:extLst>
              <a:ext uri="{FF2B5EF4-FFF2-40B4-BE49-F238E27FC236}">
                <a16:creationId xmlns:a16="http://schemas.microsoft.com/office/drawing/2014/main" id="{EE2CD7AA-6F11-1272-B77E-FC9C811C6D40}"/>
              </a:ext>
            </a:extLst>
          </xdr:cNvPr>
          <xdr:cNvSpPr>
            <a:spLocks noChangeShapeType="1"/>
          </xdr:cNvSpPr>
        </xdr:nvSpPr>
        <xdr:spPr bwMode="auto">
          <a:xfrm>
            <a:off x="559" y="14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10" name="Line 3377">
            <a:extLst>
              <a:ext uri="{FF2B5EF4-FFF2-40B4-BE49-F238E27FC236}">
                <a16:creationId xmlns:a16="http://schemas.microsoft.com/office/drawing/2014/main" id="{86D6C383-78D8-9BD0-D41F-43481F72E0EF}"/>
              </a:ext>
            </a:extLst>
          </xdr:cNvPr>
          <xdr:cNvSpPr>
            <a:spLocks noChangeShapeType="1"/>
          </xdr:cNvSpPr>
        </xdr:nvSpPr>
        <xdr:spPr bwMode="auto">
          <a:xfrm>
            <a:off x="584" y="14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11" name="Line 3378">
            <a:extLst>
              <a:ext uri="{FF2B5EF4-FFF2-40B4-BE49-F238E27FC236}">
                <a16:creationId xmlns:a16="http://schemas.microsoft.com/office/drawing/2014/main" id="{F1ADBC1C-A298-8784-C99C-9F3E285D2882}"/>
              </a:ext>
            </a:extLst>
          </xdr:cNvPr>
          <xdr:cNvSpPr>
            <a:spLocks noChangeShapeType="1"/>
          </xdr:cNvSpPr>
        </xdr:nvSpPr>
        <xdr:spPr bwMode="auto">
          <a:xfrm>
            <a:off x="610" y="14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12" name="Line 3379">
            <a:extLst>
              <a:ext uri="{FF2B5EF4-FFF2-40B4-BE49-F238E27FC236}">
                <a16:creationId xmlns:a16="http://schemas.microsoft.com/office/drawing/2014/main" id="{67B95740-0794-B733-D6A2-8AD45409D89A}"/>
              </a:ext>
            </a:extLst>
          </xdr:cNvPr>
          <xdr:cNvSpPr>
            <a:spLocks noChangeShapeType="1"/>
          </xdr:cNvSpPr>
        </xdr:nvSpPr>
        <xdr:spPr bwMode="auto">
          <a:xfrm>
            <a:off x="635" y="14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13" name="Line 3380">
            <a:extLst>
              <a:ext uri="{FF2B5EF4-FFF2-40B4-BE49-F238E27FC236}">
                <a16:creationId xmlns:a16="http://schemas.microsoft.com/office/drawing/2014/main" id="{5D1891E1-5C55-E01D-3737-9F1ED6014EF4}"/>
              </a:ext>
            </a:extLst>
          </xdr:cNvPr>
          <xdr:cNvSpPr>
            <a:spLocks noChangeShapeType="1"/>
          </xdr:cNvSpPr>
        </xdr:nvSpPr>
        <xdr:spPr bwMode="auto">
          <a:xfrm>
            <a:off x="660" y="146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25400</xdr:colOff>
      <xdr:row>4</xdr:row>
      <xdr:rowOff>0</xdr:rowOff>
    </xdr:from>
    <xdr:to>
      <xdr:col>6</xdr:col>
      <xdr:colOff>1117600</xdr:colOff>
      <xdr:row>5</xdr:row>
      <xdr:rowOff>0</xdr:rowOff>
    </xdr:to>
    <xdr:grpSp>
      <xdr:nvGrpSpPr>
        <xdr:cNvPr id="11597" name="SprkR6C7Shape">
          <a:extLst>
            <a:ext uri="{FF2B5EF4-FFF2-40B4-BE49-F238E27FC236}">
              <a16:creationId xmlns:a16="http://schemas.microsoft.com/office/drawing/2014/main" id="{FA25F004-BDF4-D51A-E572-CE12FBE5299C}"/>
            </a:ext>
          </a:extLst>
        </xdr:cNvPr>
        <xdr:cNvGrpSpPr>
          <a:grpSpLocks/>
        </xdr:cNvGrpSpPr>
      </xdr:nvGrpSpPr>
      <xdr:grpSpPr bwMode="auto">
        <a:xfrm>
          <a:off x="6088138" y="1058333"/>
          <a:ext cx="1092200" cy="181429"/>
          <a:chOff x="559" y="113"/>
          <a:chExt cx="101" cy="18"/>
        </a:xfrm>
      </xdr:grpSpPr>
      <xdr:sp macro="" textlink="">
        <xdr:nvSpPr>
          <xdr:cNvPr id="11598" name="Rectangle 3382">
            <a:extLst>
              <a:ext uri="{FF2B5EF4-FFF2-40B4-BE49-F238E27FC236}">
                <a16:creationId xmlns:a16="http://schemas.microsoft.com/office/drawing/2014/main" id="{C0138975-023C-FFD4-B055-03F6B16163B6}"/>
              </a:ext>
            </a:extLst>
          </xdr:cNvPr>
          <xdr:cNvSpPr>
            <a:spLocks noChangeArrowheads="1"/>
          </xdr:cNvSpPr>
        </xdr:nvSpPr>
        <xdr:spPr bwMode="auto">
          <a:xfrm>
            <a:off x="559" y="117"/>
            <a:ext cx="30" cy="10"/>
          </a:xfrm>
          <a:prstGeom prst="rect">
            <a:avLst/>
          </a:prstGeom>
          <a:solidFill>
            <a:srgbClr val="96969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75" name="Rectangle 3383">
            <a:extLst>
              <a:ext uri="{FF2B5EF4-FFF2-40B4-BE49-F238E27FC236}">
                <a16:creationId xmlns:a16="http://schemas.microsoft.com/office/drawing/2014/main" id="{DECBDC99-7C21-191D-B149-835BD1760520}"/>
              </a:ext>
            </a:extLst>
          </xdr:cNvPr>
          <xdr:cNvSpPr>
            <a:spLocks noChangeArrowheads="1"/>
          </xdr:cNvSpPr>
        </xdr:nvSpPr>
        <xdr:spPr bwMode="auto">
          <a:xfrm>
            <a:off x="590" y="113"/>
            <a:ext cx="40" cy="1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18288" anchor="ctr" upright="1"/>
          <a:lstStyle/>
          <a:p>
            <a:pPr algn="l" rtl="0">
              <a:defRPr sz="1000"/>
            </a:pPr>
            <a:r>
              <a:rPr lang="en-US" sz="5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rPr>
              <a:t>30%</a:t>
            </a:r>
          </a:p>
        </xdr:txBody>
      </xdr:sp>
      <xdr:sp macro="" textlink="">
        <xdr:nvSpPr>
          <xdr:cNvPr id="11600" name="Line 3384">
            <a:extLst>
              <a:ext uri="{FF2B5EF4-FFF2-40B4-BE49-F238E27FC236}">
                <a16:creationId xmlns:a16="http://schemas.microsoft.com/office/drawing/2014/main" id="{9083423F-DA84-5959-B7FB-9BF4EE0CADE3}"/>
              </a:ext>
            </a:extLst>
          </xdr:cNvPr>
          <xdr:cNvSpPr>
            <a:spLocks noChangeShapeType="1"/>
          </xdr:cNvSpPr>
        </xdr:nvSpPr>
        <xdr:spPr bwMode="auto">
          <a:xfrm>
            <a:off x="559" y="113"/>
            <a:ext cx="0" cy="18"/>
          </a:xfrm>
          <a:prstGeom prst="line">
            <a:avLst/>
          </a:prstGeom>
          <a:noFill/>
          <a:ln w="63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01" name="Line 3385">
            <a:extLst>
              <a:ext uri="{FF2B5EF4-FFF2-40B4-BE49-F238E27FC236}">
                <a16:creationId xmlns:a16="http://schemas.microsoft.com/office/drawing/2014/main" id="{3AAA13C3-C0CF-E512-25AE-08B2BEE8D4DF}"/>
              </a:ext>
            </a:extLst>
          </xdr:cNvPr>
          <xdr:cNvSpPr>
            <a:spLocks noChangeShapeType="1"/>
          </xdr:cNvSpPr>
        </xdr:nvSpPr>
        <xdr:spPr bwMode="auto">
          <a:xfrm>
            <a:off x="559" y="12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02" name="Line 3386">
            <a:extLst>
              <a:ext uri="{FF2B5EF4-FFF2-40B4-BE49-F238E27FC236}">
                <a16:creationId xmlns:a16="http://schemas.microsoft.com/office/drawing/2014/main" id="{A97CC588-B15D-DCEF-97EA-0FEA06402CF6}"/>
              </a:ext>
            </a:extLst>
          </xdr:cNvPr>
          <xdr:cNvSpPr>
            <a:spLocks noChangeShapeType="1"/>
          </xdr:cNvSpPr>
        </xdr:nvSpPr>
        <xdr:spPr bwMode="auto">
          <a:xfrm>
            <a:off x="584" y="12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03" name="Line 3387">
            <a:extLst>
              <a:ext uri="{FF2B5EF4-FFF2-40B4-BE49-F238E27FC236}">
                <a16:creationId xmlns:a16="http://schemas.microsoft.com/office/drawing/2014/main" id="{7BC63A9B-6DB6-84B6-9ACC-90E97F7D2051}"/>
              </a:ext>
            </a:extLst>
          </xdr:cNvPr>
          <xdr:cNvSpPr>
            <a:spLocks noChangeShapeType="1"/>
          </xdr:cNvSpPr>
        </xdr:nvSpPr>
        <xdr:spPr bwMode="auto">
          <a:xfrm>
            <a:off x="610" y="12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04" name="Line 3388">
            <a:extLst>
              <a:ext uri="{FF2B5EF4-FFF2-40B4-BE49-F238E27FC236}">
                <a16:creationId xmlns:a16="http://schemas.microsoft.com/office/drawing/2014/main" id="{4BD4036B-4744-297F-A03E-730C2E958449}"/>
              </a:ext>
            </a:extLst>
          </xdr:cNvPr>
          <xdr:cNvSpPr>
            <a:spLocks noChangeShapeType="1"/>
          </xdr:cNvSpPr>
        </xdr:nvSpPr>
        <xdr:spPr bwMode="auto">
          <a:xfrm>
            <a:off x="635" y="12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05" name="Line 3389">
            <a:extLst>
              <a:ext uri="{FF2B5EF4-FFF2-40B4-BE49-F238E27FC236}">
                <a16:creationId xmlns:a16="http://schemas.microsoft.com/office/drawing/2014/main" id="{95ED9DD8-A854-3199-E10E-CCB3C5E84E6F}"/>
              </a:ext>
            </a:extLst>
          </xdr:cNvPr>
          <xdr:cNvSpPr>
            <a:spLocks noChangeShapeType="1"/>
          </xdr:cNvSpPr>
        </xdr:nvSpPr>
        <xdr:spPr bwMode="auto">
          <a:xfrm>
            <a:off x="660" y="129"/>
            <a:ext cx="0" cy="2"/>
          </a:xfrm>
          <a:prstGeom prst="line">
            <a:avLst/>
          </a:prstGeom>
          <a:noFill/>
          <a:ln w="635">
            <a:solidFill>
              <a:srgbClr val="96969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cuments%20and%20Settings/Administrator/Application%20Data/Microsoft/AddIns/Sparkline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cons"/>
      <sheetName val="Sparklines"/>
    </sheetNames>
    <definedNames>
      <definedName name="bulletchart"/>
      <definedName name="linechart"/>
      <definedName name="revbulletchart"/>
      <definedName name="varichart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zoomScale="111" zoomScaleNormal="111" workbookViewId="0">
      <selection activeCell="G26" sqref="G26"/>
    </sheetView>
  </sheetViews>
  <sheetFormatPr baseColWidth="10" defaultColWidth="8.83203125" defaultRowHeight="13" x14ac:dyDescent="0.15"/>
  <cols>
    <col min="1" max="1" width="19.33203125" style="1" customWidth="1"/>
    <col min="2" max="4" width="9.1640625" style="1" customWidth="1"/>
    <col min="5" max="5" width="18.1640625" style="1" customWidth="1"/>
    <col min="6" max="6" width="14.6640625" style="1" customWidth="1"/>
    <col min="7" max="7" width="15" style="1" customWidth="1"/>
    <col min="8" max="8" width="9.1640625" style="1" customWidth="1"/>
    <col min="9" max="16384" width="8.83203125" style="1"/>
  </cols>
  <sheetData>
    <row r="1" spans="1:11" ht="24" thickTop="1" x14ac:dyDescent="0.25">
      <c r="A1" s="37" t="s">
        <v>126</v>
      </c>
      <c r="B1" s="38"/>
      <c r="C1" s="38"/>
      <c r="D1" s="38"/>
      <c r="E1" s="38"/>
      <c r="F1" s="38"/>
      <c r="G1" s="39"/>
    </row>
    <row r="2" spans="1:11" ht="16" x14ac:dyDescent="0.2">
      <c r="A2" s="13" t="s">
        <v>4</v>
      </c>
      <c r="B2" s="40"/>
      <c r="C2" s="40"/>
      <c r="D2" s="40"/>
      <c r="E2" s="40"/>
      <c r="F2" s="14" t="s">
        <v>20</v>
      </c>
      <c r="G2" s="22"/>
    </row>
    <row r="3" spans="1:11" ht="17" thickBot="1" x14ac:dyDescent="0.25">
      <c r="A3" s="13" t="s">
        <v>26</v>
      </c>
      <c r="B3" s="40"/>
      <c r="C3" s="40"/>
      <c r="D3" s="40"/>
      <c r="E3" s="40"/>
      <c r="F3" s="40"/>
      <c r="G3" s="15"/>
    </row>
    <row r="4" spans="1:11" ht="26.25" customHeight="1" thickTop="1" thickBot="1" x14ac:dyDescent="0.2">
      <c r="A4" s="72" t="s">
        <v>27</v>
      </c>
      <c r="B4" s="73"/>
      <c r="C4" s="73"/>
      <c r="D4" s="73"/>
      <c r="E4" s="73"/>
      <c r="F4" s="74" t="s">
        <v>50</v>
      </c>
      <c r="G4" s="75" t="s">
        <v>15</v>
      </c>
      <c r="I4" s="16"/>
      <c r="J4" s="16"/>
      <c r="K4" s="16"/>
    </row>
    <row r="5" spans="1:11" ht="14" thickTop="1" x14ac:dyDescent="0.15">
      <c r="A5" s="46"/>
      <c r="B5" s="47"/>
      <c r="C5" s="47"/>
      <c r="D5" s="47"/>
      <c r="E5" s="47"/>
      <c r="F5" s="27"/>
      <c r="G5" s="28"/>
      <c r="H5" s="5"/>
    </row>
    <row r="6" spans="1:11" x14ac:dyDescent="0.15">
      <c r="A6" s="41"/>
      <c r="B6" s="42"/>
      <c r="C6" s="42"/>
      <c r="D6" s="42"/>
      <c r="E6" s="42"/>
      <c r="F6" s="31"/>
      <c r="G6" s="26"/>
      <c r="H6" s="5"/>
    </row>
    <row r="7" spans="1:11" x14ac:dyDescent="0.15">
      <c r="A7" s="41"/>
      <c r="B7" s="42"/>
      <c r="C7" s="42"/>
      <c r="D7" s="42"/>
      <c r="E7" s="42"/>
      <c r="F7" s="31"/>
      <c r="G7" s="26"/>
      <c r="H7" s="5"/>
    </row>
    <row r="8" spans="1:11" x14ac:dyDescent="0.15">
      <c r="A8" s="41"/>
      <c r="B8" s="42"/>
      <c r="C8" s="42"/>
      <c r="D8" s="42"/>
      <c r="E8" s="42"/>
      <c r="F8" s="25"/>
      <c r="G8" s="29"/>
      <c r="H8" s="5"/>
    </row>
    <row r="9" spans="1:11" x14ac:dyDescent="0.15">
      <c r="A9" s="41"/>
      <c r="B9" s="42"/>
      <c r="C9" s="42"/>
      <c r="D9" s="42"/>
      <c r="E9" s="42"/>
      <c r="F9" s="25"/>
      <c r="G9" s="26"/>
      <c r="H9" s="5"/>
    </row>
    <row r="10" spans="1:11" x14ac:dyDescent="0.15">
      <c r="A10" s="41"/>
      <c r="B10" s="42"/>
      <c r="C10" s="42"/>
      <c r="D10" s="42"/>
      <c r="E10" s="42"/>
      <c r="F10" s="25"/>
      <c r="G10" s="26"/>
      <c r="H10" s="5"/>
    </row>
    <row r="11" spans="1:11" ht="14" thickBot="1" x14ac:dyDescent="0.2">
      <c r="A11" s="76"/>
      <c r="B11" s="77"/>
      <c r="C11" s="77"/>
      <c r="D11" s="77"/>
      <c r="E11" s="77"/>
      <c r="F11" s="78"/>
      <c r="G11" s="32"/>
      <c r="H11" s="5"/>
    </row>
    <row r="12" spans="1:11" ht="26.25" customHeight="1" thickTop="1" thickBot="1" x14ac:dyDescent="0.2">
      <c r="A12" s="72" t="s">
        <v>28</v>
      </c>
      <c r="B12" s="73"/>
      <c r="C12" s="73"/>
      <c r="D12" s="73"/>
      <c r="E12" s="73"/>
      <c r="F12" s="73"/>
      <c r="G12" s="79"/>
      <c r="I12" s="4"/>
    </row>
    <row r="13" spans="1:11" ht="14" thickTop="1" x14ac:dyDescent="0.15">
      <c r="A13" s="43"/>
      <c r="B13" s="44"/>
      <c r="C13" s="44"/>
      <c r="D13" s="44"/>
      <c r="E13" s="44"/>
      <c r="F13" s="44"/>
      <c r="G13" s="45"/>
    </row>
    <row r="14" spans="1:11" x14ac:dyDescent="0.15">
      <c r="A14" s="43"/>
      <c r="B14" s="44"/>
      <c r="C14" s="44"/>
      <c r="D14" s="44"/>
      <c r="E14" s="44"/>
      <c r="F14" s="44"/>
      <c r="G14" s="45"/>
    </row>
    <row r="15" spans="1:11" x14ac:dyDescent="0.15">
      <c r="A15" s="43"/>
      <c r="B15" s="44"/>
      <c r="C15" s="44"/>
      <c r="D15" s="44"/>
      <c r="E15" s="44"/>
      <c r="F15" s="44"/>
      <c r="G15" s="45"/>
    </row>
    <row r="16" spans="1:11" x14ac:dyDescent="0.15">
      <c r="A16" s="43"/>
      <c r="B16" s="44"/>
      <c r="C16" s="44"/>
      <c r="D16" s="44"/>
      <c r="E16" s="44"/>
      <c r="F16" s="44"/>
      <c r="G16" s="45"/>
      <c r="H16" s="5"/>
    </row>
    <row r="17" spans="1:11" x14ac:dyDescent="0.15">
      <c r="A17" s="43"/>
      <c r="B17" s="44"/>
      <c r="C17" s="44"/>
      <c r="D17" s="44"/>
      <c r="E17" s="44"/>
      <c r="F17" s="44"/>
      <c r="G17" s="45"/>
    </row>
    <row r="18" spans="1:11" ht="14" thickBot="1" x14ac:dyDescent="0.2">
      <c r="A18" s="43"/>
      <c r="B18" s="44"/>
      <c r="C18" s="44"/>
      <c r="D18" s="44"/>
      <c r="E18" s="44"/>
      <c r="F18" s="44"/>
      <c r="G18" s="45"/>
    </row>
    <row r="19" spans="1:11" ht="26.25" customHeight="1" thickTop="1" thickBot="1" x14ac:dyDescent="0.2">
      <c r="A19" s="80" t="s">
        <v>51</v>
      </c>
      <c r="B19" s="74"/>
      <c r="C19" s="74" t="s">
        <v>49</v>
      </c>
      <c r="D19" s="74"/>
      <c r="E19" s="74"/>
      <c r="F19" s="81" t="s">
        <v>48</v>
      </c>
      <c r="G19" s="82" t="s">
        <v>47</v>
      </c>
      <c r="H19" s="5"/>
      <c r="I19" s="16"/>
      <c r="J19" s="16"/>
      <c r="K19" s="16"/>
    </row>
    <row r="20" spans="1:11" ht="13.5" customHeight="1" thickTop="1" x14ac:dyDescent="0.15">
      <c r="A20" s="48"/>
      <c r="B20" s="49"/>
      <c r="C20" s="49"/>
      <c r="D20" s="49"/>
      <c r="E20" s="49"/>
      <c r="F20" s="20"/>
      <c r="G20" s="23">
        <f>F20-$G$2</f>
        <v>0</v>
      </c>
      <c r="I20" s="16"/>
      <c r="J20" s="16"/>
      <c r="K20" s="16"/>
    </row>
    <row r="21" spans="1:11" ht="13.5" customHeight="1" x14ac:dyDescent="0.15">
      <c r="A21" s="43"/>
      <c r="B21" s="44"/>
      <c r="C21" s="44"/>
      <c r="D21" s="44"/>
      <c r="E21" s="44"/>
      <c r="F21" s="21"/>
      <c r="G21" s="24">
        <f t="shared" ref="G21:G24" si="0">F21-$G$2</f>
        <v>0</v>
      </c>
      <c r="I21" s="16"/>
      <c r="J21" s="16"/>
      <c r="K21" s="16"/>
    </row>
    <row r="22" spans="1:11" ht="12.75" customHeight="1" x14ac:dyDescent="0.15">
      <c r="A22" s="43"/>
      <c r="B22" s="44"/>
      <c r="C22" s="44"/>
      <c r="D22" s="44"/>
      <c r="E22" s="44"/>
      <c r="F22" s="21"/>
      <c r="G22" s="24">
        <f t="shared" si="0"/>
        <v>0</v>
      </c>
      <c r="I22" s="16"/>
      <c r="J22" s="16"/>
      <c r="K22" s="16"/>
    </row>
    <row r="23" spans="1:11" ht="12.75" customHeight="1" x14ac:dyDescent="0.15">
      <c r="A23" s="43"/>
      <c r="B23" s="44"/>
      <c r="C23" s="44"/>
      <c r="D23" s="44"/>
      <c r="E23" s="44"/>
      <c r="F23" s="21"/>
      <c r="G23" s="24">
        <f t="shared" si="0"/>
        <v>0</v>
      </c>
      <c r="I23" s="16"/>
      <c r="J23" s="16"/>
      <c r="K23" s="16"/>
    </row>
    <row r="24" spans="1:11" ht="12.75" customHeight="1" thickBot="1" x14ac:dyDescent="0.2">
      <c r="A24" s="43"/>
      <c r="B24" s="44"/>
      <c r="C24" s="44"/>
      <c r="D24" s="44"/>
      <c r="E24" s="44"/>
      <c r="F24" s="21"/>
      <c r="G24" s="24">
        <f t="shared" si="0"/>
        <v>0</v>
      </c>
      <c r="I24" s="16"/>
      <c r="J24" s="16"/>
      <c r="K24" s="16"/>
    </row>
    <row r="25" spans="1:11" ht="26.25" customHeight="1" thickTop="1" thickBot="1" x14ac:dyDescent="0.2">
      <c r="A25" s="72" t="s">
        <v>5</v>
      </c>
      <c r="B25" s="73"/>
      <c r="C25" s="73"/>
      <c r="D25" s="73"/>
      <c r="E25" s="73"/>
      <c r="F25" s="73"/>
      <c r="G25" s="75" t="s">
        <v>8</v>
      </c>
      <c r="H25" s="5"/>
      <c r="I25" s="4"/>
    </row>
    <row r="26" spans="1:11" ht="12" customHeight="1" thickTop="1" x14ac:dyDescent="0.15">
      <c r="A26" s="43"/>
      <c r="B26" s="44"/>
      <c r="C26" s="44"/>
      <c r="D26" s="44"/>
      <c r="E26" s="44"/>
      <c r="F26" s="50"/>
      <c r="G26" s="68"/>
      <c r="H26" s="4"/>
    </row>
    <row r="27" spans="1:11" ht="12" customHeight="1" x14ac:dyDescent="0.15">
      <c r="A27" s="43"/>
      <c r="B27" s="44"/>
      <c r="C27" s="44"/>
      <c r="D27" s="44"/>
      <c r="E27" s="44"/>
      <c r="F27" s="50"/>
      <c r="G27" s="69"/>
      <c r="H27" s="4"/>
    </row>
    <row r="28" spans="1:11" ht="12" customHeight="1" x14ac:dyDescent="0.15">
      <c r="A28" s="43"/>
      <c r="B28" s="44"/>
      <c r="C28" s="44"/>
      <c r="D28" s="44"/>
      <c r="E28" s="44"/>
      <c r="F28" s="50"/>
      <c r="G28" s="69"/>
      <c r="H28" s="4"/>
    </row>
    <row r="29" spans="1:11" ht="12" customHeight="1" x14ac:dyDescent="0.15">
      <c r="A29" s="43"/>
      <c r="B29" s="44"/>
      <c r="C29" s="44"/>
      <c r="D29" s="44"/>
      <c r="E29" s="44"/>
      <c r="F29" s="50"/>
      <c r="G29" s="69"/>
      <c r="H29" s="4"/>
    </row>
    <row r="30" spans="1:11" ht="12" customHeight="1" x14ac:dyDescent="0.15">
      <c r="A30" s="43"/>
      <c r="B30" s="44"/>
      <c r="C30" s="44"/>
      <c r="D30" s="44"/>
      <c r="E30" s="44"/>
      <c r="F30" s="50"/>
      <c r="G30" s="69"/>
      <c r="H30" s="4"/>
    </row>
    <row r="31" spans="1:11" ht="12" customHeight="1" thickBot="1" x14ac:dyDescent="0.2">
      <c r="A31" s="43"/>
      <c r="B31" s="44"/>
      <c r="C31" s="44"/>
      <c r="D31" s="44"/>
      <c r="E31" s="44"/>
      <c r="F31" s="50"/>
      <c r="G31" s="69"/>
      <c r="H31" s="4"/>
    </row>
    <row r="32" spans="1:11" ht="26.25" customHeight="1" thickTop="1" thickBot="1" x14ac:dyDescent="0.2">
      <c r="A32" s="72" t="s">
        <v>6</v>
      </c>
      <c r="B32" s="73"/>
      <c r="C32" s="73"/>
      <c r="D32" s="73"/>
      <c r="E32" s="73"/>
      <c r="F32" s="73"/>
      <c r="G32" s="75" t="s">
        <v>9</v>
      </c>
      <c r="I32" s="4"/>
    </row>
    <row r="33" spans="1:9" ht="12" customHeight="1" thickTop="1" x14ac:dyDescent="0.15">
      <c r="A33" s="43"/>
      <c r="B33" s="44"/>
      <c r="C33" s="44"/>
      <c r="D33" s="44"/>
      <c r="E33" s="44"/>
      <c r="F33" s="50"/>
      <c r="G33" s="68"/>
      <c r="H33" s="4"/>
    </row>
    <row r="34" spans="1:9" ht="12" customHeight="1" x14ac:dyDescent="0.15">
      <c r="A34" s="43"/>
      <c r="B34" s="44"/>
      <c r="C34" s="44"/>
      <c r="D34" s="44"/>
      <c r="E34" s="44"/>
      <c r="F34" s="50"/>
      <c r="G34" s="69"/>
      <c r="H34" s="4"/>
    </row>
    <row r="35" spans="1:9" ht="12" customHeight="1" x14ac:dyDescent="0.15">
      <c r="A35" s="43"/>
      <c r="B35" s="44"/>
      <c r="C35" s="44"/>
      <c r="D35" s="44"/>
      <c r="E35" s="44"/>
      <c r="F35" s="50"/>
      <c r="G35" s="69"/>
      <c r="H35" s="4"/>
    </row>
    <row r="36" spans="1:9" ht="12" customHeight="1" x14ac:dyDescent="0.15">
      <c r="A36" s="43"/>
      <c r="B36" s="44"/>
      <c r="C36" s="44"/>
      <c r="D36" s="44"/>
      <c r="E36" s="44"/>
      <c r="F36" s="50"/>
      <c r="G36" s="69"/>
      <c r="H36" s="4"/>
    </row>
    <row r="37" spans="1:9" ht="12" customHeight="1" x14ac:dyDescent="0.15">
      <c r="A37" s="43"/>
      <c r="B37" s="44"/>
      <c r="C37" s="44"/>
      <c r="D37" s="44"/>
      <c r="E37" s="44"/>
      <c r="F37" s="50"/>
      <c r="G37" s="69"/>
      <c r="H37" s="4"/>
    </row>
    <row r="38" spans="1:9" ht="12" customHeight="1" thickBot="1" x14ac:dyDescent="0.2">
      <c r="A38" s="43"/>
      <c r="B38" s="44"/>
      <c r="C38" s="44"/>
      <c r="D38" s="44"/>
      <c r="E38" s="44"/>
      <c r="F38" s="50"/>
      <c r="G38" s="69"/>
      <c r="H38" s="4"/>
    </row>
    <row r="39" spans="1:9" ht="26.25" customHeight="1" thickTop="1" thickBot="1" x14ac:dyDescent="0.2">
      <c r="A39" s="72" t="s">
        <v>7</v>
      </c>
      <c r="B39" s="73"/>
      <c r="C39" s="73"/>
      <c r="D39" s="73"/>
      <c r="E39" s="73"/>
      <c r="F39" s="73"/>
      <c r="G39" s="79"/>
      <c r="I39" s="4"/>
    </row>
    <row r="40" spans="1:9" ht="14" thickTop="1" x14ac:dyDescent="0.15">
      <c r="A40" s="43"/>
      <c r="B40" s="44"/>
      <c r="C40" s="44"/>
      <c r="D40" s="44"/>
      <c r="E40" s="44"/>
      <c r="F40" s="44"/>
      <c r="G40" s="45"/>
      <c r="I40" s="4"/>
    </row>
    <row r="41" spans="1:9" x14ac:dyDescent="0.15">
      <c r="A41" s="43"/>
      <c r="B41" s="44"/>
      <c r="C41" s="44"/>
      <c r="D41" s="44"/>
      <c r="E41" s="44"/>
      <c r="F41" s="44"/>
      <c r="G41" s="45"/>
      <c r="I41" s="4"/>
    </row>
    <row r="42" spans="1:9" x14ac:dyDescent="0.15">
      <c r="A42" s="43"/>
      <c r="B42" s="44"/>
      <c r="C42" s="44"/>
      <c r="D42" s="44"/>
      <c r="E42" s="44"/>
      <c r="F42" s="44"/>
      <c r="G42" s="45"/>
      <c r="I42" s="4"/>
    </row>
    <row r="43" spans="1:9" x14ac:dyDescent="0.15">
      <c r="A43" s="43"/>
      <c r="B43" s="44"/>
      <c r="C43" s="44"/>
      <c r="D43" s="44"/>
      <c r="E43" s="44"/>
      <c r="F43" s="44"/>
      <c r="G43" s="45"/>
      <c r="I43" s="4"/>
    </row>
    <row r="44" spans="1:9" x14ac:dyDescent="0.15">
      <c r="A44" s="43"/>
      <c r="B44" s="44"/>
      <c r="C44" s="44"/>
      <c r="D44" s="44"/>
      <c r="E44" s="44"/>
      <c r="F44" s="44"/>
      <c r="G44" s="45"/>
    </row>
    <row r="45" spans="1:9" ht="14" thickBot="1" x14ac:dyDescent="0.2">
      <c r="A45" s="51"/>
      <c r="B45" s="52"/>
      <c r="C45" s="52"/>
      <c r="D45" s="52"/>
      <c r="E45" s="52"/>
      <c r="F45" s="52"/>
      <c r="G45" s="53"/>
    </row>
    <row r="46" spans="1:9" ht="14" thickTop="1" x14ac:dyDescent="0.15"/>
  </sheetData>
  <mergeCells count="49">
    <mergeCell ref="A44:G44"/>
    <mergeCell ref="A45:G45"/>
    <mergeCell ref="A39:G39"/>
    <mergeCell ref="A40:G40"/>
    <mergeCell ref="A43:G43"/>
    <mergeCell ref="A41:G41"/>
    <mergeCell ref="A42:G42"/>
    <mergeCell ref="A32:F32"/>
    <mergeCell ref="A33:F33"/>
    <mergeCell ref="A37:F37"/>
    <mergeCell ref="A38:F38"/>
    <mergeCell ref="A35:F35"/>
    <mergeCell ref="A36:F36"/>
    <mergeCell ref="A34:F34"/>
    <mergeCell ref="A26:F26"/>
    <mergeCell ref="A30:F30"/>
    <mergeCell ref="A31:F31"/>
    <mergeCell ref="A27:F27"/>
    <mergeCell ref="A29:F29"/>
    <mergeCell ref="A28:F28"/>
    <mergeCell ref="A24:B24"/>
    <mergeCell ref="C24:E24"/>
    <mergeCell ref="A25:F25"/>
    <mergeCell ref="A22:B22"/>
    <mergeCell ref="C22:E22"/>
    <mergeCell ref="A23:B23"/>
    <mergeCell ref="C23:E23"/>
    <mergeCell ref="A4:E4"/>
    <mergeCell ref="A5:E5"/>
    <mergeCell ref="A20:B20"/>
    <mergeCell ref="C20:E20"/>
    <mergeCell ref="A21:B21"/>
    <mergeCell ref="C21:E21"/>
    <mergeCell ref="A16:G16"/>
    <mergeCell ref="A17:G17"/>
    <mergeCell ref="A18:G18"/>
    <mergeCell ref="A11:E11"/>
    <mergeCell ref="A12:G12"/>
    <mergeCell ref="A13:G13"/>
    <mergeCell ref="A14:G14"/>
    <mergeCell ref="A15:G15"/>
    <mergeCell ref="A1:G1"/>
    <mergeCell ref="B2:E2"/>
    <mergeCell ref="B3:F3"/>
    <mergeCell ref="A6:E6"/>
    <mergeCell ref="A7:E7"/>
    <mergeCell ref="A8:E8"/>
    <mergeCell ref="A9:E9"/>
    <mergeCell ref="A10:E10"/>
  </mergeCells>
  <phoneticPr fontId="2" type="noConversion"/>
  <conditionalFormatting sqref="G26:G31">
    <cfRule type="cellIs" dxfId="38" priority="4" stopIfTrue="1" operator="equal">
      <formula>"Critical"</formula>
    </cfRule>
    <cfRule type="cellIs" dxfId="37" priority="5" stopIfTrue="1" operator="equal">
      <formula>"Caution"</formula>
    </cfRule>
    <cfRule type="cellIs" dxfId="36" priority="6" stopIfTrue="1" operator="equal">
      <formula>"Moderate"</formula>
    </cfRule>
  </conditionalFormatting>
  <conditionalFormatting sqref="G33:G38">
    <cfRule type="cellIs" dxfId="35" priority="1" stopIfTrue="1" operator="equal">
      <formula>"Vital"</formula>
    </cfRule>
    <cfRule type="cellIs" dxfId="34" priority="2" stopIfTrue="1" operator="equal">
      <formula>"Urgent"</formula>
    </cfRule>
    <cfRule type="cellIs" dxfId="33" priority="3" stopIfTrue="1" operator="equal">
      <formula>"Normal"</formula>
    </cfRule>
  </conditionalFormatting>
  <dataValidations count="3">
    <dataValidation type="list" allowBlank="1" showInputMessage="1" sqref="B2:E2">
      <formula1>Departments</formula1>
    </dataValidation>
    <dataValidation type="list" allowBlank="1" showInputMessage="1" promptTitle="Select Exposure" sqref="G26:G31">
      <formula1>Exposure</formula1>
    </dataValidation>
    <dataValidation type="list" allowBlank="1" showInputMessage="1" promptTitle="Select Exposure" sqref="G33:G38">
      <formula1>Priority</formula1>
    </dataValidation>
  </dataValidations>
  <pageMargins left="0.74803149606299213" right="0.74803149606299213" top="0.51181102362204722" bottom="0.51181102362204722" header="0.51181102362204722" footer="0.51181102362204722"/>
  <pageSetup scale="89" orientation="portrait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B17" sqref="B17"/>
    </sheetView>
  </sheetViews>
  <sheetFormatPr baseColWidth="10" defaultColWidth="8.83203125" defaultRowHeight="13" x14ac:dyDescent="0.15"/>
  <cols>
    <col min="1" max="1" width="25.6640625" customWidth="1"/>
  </cols>
  <sheetData>
    <row r="1" spans="1:13" ht="18" x14ac:dyDescent="0.2">
      <c r="A1" s="18" t="s">
        <v>52</v>
      </c>
    </row>
    <row r="2" spans="1:13" x14ac:dyDescent="0.15">
      <c r="A2" s="3" t="s">
        <v>29</v>
      </c>
      <c r="B2" s="17" t="s">
        <v>30</v>
      </c>
      <c r="C2" s="17" t="s">
        <v>31</v>
      </c>
      <c r="D2" s="17" t="s">
        <v>32</v>
      </c>
      <c r="E2" s="17" t="s">
        <v>33</v>
      </c>
      <c r="F2" s="17" t="s">
        <v>34</v>
      </c>
      <c r="G2" s="17" t="s">
        <v>35</v>
      </c>
      <c r="H2" s="17" t="s">
        <v>36</v>
      </c>
      <c r="I2" s="17" t="s">
        <v>37</v>
      </c>
      <c r="J2" s="17" t="s">
        <v>38</v>
      </c>
      <c r="K2" s="17" t="s">
        <v>39</v>
      </c>
      <c r="L2" s="17" t="s">
        <v>40</v>
      </c>
      <c r="M2" s="17" t="s">
        <v>41</v>
      </c>
    </row>
    <row r="3" spans="1:13" x14ac:dyDescent="0.15">
      <c r="A3" t="s">
        <v>42</v>
      </c>
    </row>
    <row r="4" spans="1:13" x14ac:dyDescent="0.15">
      <c r="A4" t="s">
        <v>43</v>
      </c>
    </row>
    <row r="5" spans="1:13" x14ac:dyDescent="0.15">
      <c r="A5" t="s">
        <v>44</v>
      </c>
      <c r="B5">
        <f>B3-B4</f>
        <v>0</v>
      </c>
      <c r="C5">
        <f t="shared" ref="C5:M5" si="0">C3-C4</f>
        <v>0</v>
      </c>
      <c r="D5">
        <f t="shared" si="0"/>
        <v>0</v>
      </c>
      <c r="E5">
        <f t="shared" si="0"/>
        <v>0</v>
      </c>
      <c r="F5">
        <f t="shared" si="0"/>
        <v>0</v>
      </c>
      <c r="G5">
        <f t="shared" si="0"/>
        <v>0</v>
      </c>
      <c r="H5">
        <f t="shared" si="0"/>
        <v>0</v>
      </c>
      <c r="I5">
        <f t="shared" si="0"/>
        <v>0</v>
      </c>
      <c r="J5">
        <f t="shared" si="0"/>
        <v>0</v>
      </c>
      <c r="K5">
        <f t="shared" si="0"/>
        <v>0</v>
      </c>
      <c r="L5">
        <f t="shared" si="0"/>
        <v>0</v>
      </c>
      <c r="M5">
        <f t="shared" si="0"/>
        <v>0</v>
      </c>
    </row>
    <row r="6" spans="1:13" x14ac:dyDescent="0.15">
      <c r="A6" t="s">
        <v>45</v>
      </c>
      <c r="B6" s="19" t="e">
        <f>B5/B3</f>
        <v>#DIV/0!</v>
      </c>
      <c r="C6" s="19" t="e">
        <f t="shared" ref="C6:M6" si="1">C5/C3</f>
        <v>#DIV/0!</v>
      </c>
      <c r="D6" s="19" t="e">
        <f t="shared" si="1"/>
        <v>#DIV/0!</v>
      </c>
      <c r="E6" s="19" t="e">
        <f t="shared" si="1"/>
        <v>#DIV/0!</v>
      </c>
      <c r="F6" s="19" t="e">
        <f t="shared" si="1"/>
        <v>#DIV/0!</v>
      </c>
      <c r="G6" s="19" t="e">
        <f t="shared" si="1"/>
        <v>#DIV/0!</v>
      </c>
      <c r="H6" s="19" t="e">
        <f t="shared" si="1"/>
        <v>#DIV/0!</v>
      </c>
      <c r="I6" s="19" t="e">
        <f t="shared" si="1"/>
        <v>#DIV/0!</v>
      </c>
      <c r="J6" s="19" t="e">
        <f t="shared" si="1"/>
        <v>#DIV/0!</v>
      </c>
      <c r="K6" s="19" t="e">
        <f t="shared" si="1"/>
        <v>#DIV/0!</v>
      </c>
      <c r="L6" s="19" t="e">
        <f t="shared" si="1"/>
        <v>#DIV/0!</v>
      </c>
      <c r="M6" s="19" t="e">
        <f t="shared" si="1"/>
        <v>#DIV/0!</v>
      </c>
    </row>
    <row r="7" spans="1:13" x14ac:dyDescent="0.15">
      <c r="A7" t="s">
        <v>46</v>
      </c>
      <c r="B7" s="19"/>
    </row>
    <row r="8" spans="1:13" x14ac:dyDescent="0.15">
      <c r="A8" t="s">
        <v>69</v>
      </c>
      <c r="B8" s="19"/>
    </row>
    <row r="10" spans="1:13" ht="18" x14ac:dyDescent="0.2">
      <c r="A10" s="18" t="s">
        <v>67</v>
      </c>
    </row>
    <row r="11" spans="1:13" x14ac:dyDescent="0.15">
      <c r="A11" s="3" t="s">
        <v>29</v>
      </c>
      <c r="B11" s="17"/>
    </row>
    <row r="12" spans="1:13" x14ac:dyDescent="0.15">
      <c r="A12" t="s">
        <v>113</v>
      </c>
      <c r="B12" s="35">
        <v>0</v>
      </c>
    </row>
    <row r="13" spans="1:13" x14ac:dyDescent="0.15">
      <c r="A13" t="s">
        <v>68</v>
      </c>
      <c r="B13" s="35">
        <v>0</v>
      </c>
    </row>
    <row r="14" spans="1:13" x14ac:dyDescent="0.15">
      <c r="A14" t="s">
        <v>44</v>
      </c>
      <c r="B14" s="35">
        <f>B12-B13</f>
        <v>0</v>
      </c>
    </row>
    <row r="15" spans="1:13" x14ac:dyDescent="0.15">
      <c r="A15" t="s">
        <v>45</v>
      </c>
      <c r="B15" s="19" t="e">
        <f>B14/B13</f>
        <v>#DIV/0!</v>
      </c>
    </row>
    <row r="16" spans="1:13" x14ac:dyDescent="0.15">
      <c r="A16" t="s">
        <v>46</v>
      </c>
      <c r="B16" s="19">
        <v>0</v>
      </c>
    </row>
    <row r="17" spans="1:2" x14ac:dyDescent="0.15">
      <c r="A17" t="s">
        <v>114</v>
      </c>
      <c r="B17" s="33">
        <v>0</v>
      </c>
    </row>
  </sheetData>
  <phoneticPr fontId="2" type="noConversion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showGridLines="0" tabSelected="1" zoomScale="168" zoomScaleNormal="168" workbookViewId="0">
      <selection activeCell="I20" sqref="I20"/>
    </sheetView>
  </sheetViews>
  <sheetFormatPr baseColWidth="10" defaultColWidth="8.83203125" defaultRowHeight="13" x14ac:dyDescent="0.15"/>
  <cols>
    <col min="1" max="1" width="19.33203125" style="1" customWidth="1"/>
    <col min="2" max="4" width="9.1640625" style="1" customWidth="1"/>
    <col min="5" max="5" width="18.1640625" style="1" customWidth="1"/>
    <col min="6" max="6" width="14.6640625" style="1" customWidth="1"/>
    <col min="7" max="7" width="15" style="1" customWidth="1"/>
    <col min="8" max="8" width="9.1640625" style="1" customWidth="1"/>
    <col min="9" max="9" width="19" style="1" bestFit="1" customWidth="1"/>
    <col min="10" max="16384" width="8.83203125" style="1"/>
  </cols>
  <sheetData>
    <row r="1" spans="1:11" ht="24" thickTop="1" x14ac:dyDescent="0.25">
      <c r="A1" s="37" t="s">
        <v>126</v>
      </c>
      <c r="B1" s="38"/>
      <c r="C1" s="38"/>
      <c r="D1" s="38"/>
      <c r="E1" s="38"/>
      <c r="F1" s="38"/>
      <c r="G1" s="39"/>
    </row>
    <row r="2" spans="1:11" ht="16" x14ac:dyDescent="0.2">
      <c r="A2" s="13" t="s">
        <v>4</v>
      </c>
      <c r="B2" s="40" t="s">
        <v>0</v>
      </c>
      <c r="C2" s="40"/>
      <c r="D2" s="40"/>
      <c r="E2" s="40"/>
      <c r="F2" s="14" t="s">
        <v>20</v>
      </c>
      <c r="G2" s="22">
        <v>44804</v>
      </c>
    </row>
    <row r="3" spans="1:11" ht="17" thickBot="1" x14ac:dyDescent="0.25">
      <c r="A3" s="13" t="s">
        <v>26</v>
      </c>
      <c r="B3" s="40" t="s">
        <v>65</v>
      </c>
      <c r="C3" s="40"/>
      <c r="D3" s="40"/>
      <c r="E3" s="40"/>
      <c r="F3" s="40"/>
      <c r="G3" s="15"/>
    </row>
    <row r="4" spans="1:11" ht="26.25" customHeight="1" thickTop="1" thickBot="1" x14ac:dyDescent="0.2">
      <c r="A4" s="72" t="s">
        <v>27</v>
      </c>
      <c r="B4" s="73"/>
      <c r="C4" s="73"/>
      <c r="D4" s="73"/>
      <c r="E4" s="73"/>
      <c r="F4" s="74" t="s">
        <v>50</v>
      </c>
      <c r="G4" s="75" t="s">
        <v>15</v>
      </c>
      <c r="I4" s="16"/>
      <c r="J4" s="16"/>
      <c r="K4" s="16"/>
    </row>
    <row r="5" spans="1:11" ht="14" thickTop="1" x14ac:dyDescent="0.15">
      <c r="A5" s="46" t="s">
        <v>70</v>
      </c>
      <c r="B5" s="47"/>
      <c r="C5" s="47"/>
      <c r="D5" s="47"/>
      <c r="E5" s="47"/>
      <c r="F5" s="63" t="e">
        <f ca="1">[1]!bulletchart('Sample Objective Data'!B4,'Sample Objective Data'!B6,15,'Sample Objective Data'!B3)</f>
        <v>#NAME?</v>
      </c>
      <c r="G5" s="59" t="e">
        <f ca="1">[1]!varichart('Sample Objective Data'!B5,0,0,,,0.25,TRUE,9868950)</f>
        <v>#NAME?</v>
      </c>
      <c r="H5" s="5"/>
    </row>
    <row r="6" spans="1:11" x14ac:dyDescent="0.15">
      <c r="A6" s="41" t="s">
        <v>71</v>
      </c>
      <c r="B6" s="42"/>
      <c r="C6" s="42"/>
      <c r="D6" s="42"/>
      <c r="E6" s="42"/>
      <c r="F6" s="64" t="e">
        <f ca="1">[1]!revbulletchart('Sample Objective Data'!B11,'Sample Objective Data'!B15,20,'Sample Objective Data'!B15+1,'Sample Objective Data'!B15+3,,1)</f>
        <v>#NAME?</v>
      </c>
      <c r="G6" s="60" t="e">
        <f ca="1">[1]!varichart('Sample Objective Data'!B14,0,0,,,0.25,TRUE,9868950)</f>
        <v>#NAME?</v>
      </c>
      <c r="H6" s="5"/>
    </row>
    <row r="7" spans="1:11" x14ac:dyDescent="0.15">
      <c r="A7" s="41" t="s">
        <v>77</v>
      </c>
      <c r="B7" s="42"/>
      <c r="C7" s="42"/>
      <c r="D7" s="42"/>
      <c r="E7" s="42"/>
      <c r="F7" s="64" t="e">
        <f ca="1">[1]!bulletchart('Sample Objective Data'!B21,'Sample Objective Data'!B22,'Sample Objective Data'!B22*1.5)</f>
        <v>#NAME?</v>
      </c>
      <c r="G7" s="60" t="e">
        <f ca="1">[1]!varichart('Sample Objective Data'!B23,0,0,,,0.25,TRUE,9868950)</f>
        <v>#NAME?</v>
      </c>
      <c r="H7" s="5"/>
    </row>
    <row r="8" spans="1:11" x14ac:dyDescent="0.15">
      <c r="A8" s="54" t="s">
        <v>78</v>
      </c>
      <c r="B8" s="55"/>
      <c r="C8" s="55"/>
      <c r="D8" s="55"/>
      <c r="E8" s="56"/>
      <c r="F8" s="64" t="e">
        <f ca="1">[1]!linechart('Sample Objective Data'!B31:F31,,,0.5,0)</f>
        <v>#NAME?</v>
      </c>
      <c r="G8" s="60" t="e">
        <f ca="1">[1]!varichart('Sample Objective Data'!B32,0,0,,,0.25,TRUE,9868950)</f>
        <v>#NAME?</v>
      </c>
      <c r="H8" s="5"/>
    </row>
    <row r="9" spans="1:11" x14ac:dyDescent="0.15">
      <c r="A9" s="41" t="s">
        <v>72</v>
      </c>
      <c r="B9" s="42"/>
      <c r="C9" s="42"/>
      <c r="D9" s="42"/>
      <c r="E9" s="42"/>
      <c r="F9" s="65" t="e">
        <f ca="1">[1]!bulletchart('Sample Objective Data'!B37,'Sample Objective Data'!B38,'Sample Objective Data'!B42,4.5,3.5,,1)</f>
        <v>#NAME?</v>
      </c>
      <c r="G9" s="61" t="e">
        <f ca="1">[1]!varichart('Sample Objective Data'!B41,0,0,,,0.25,TRUE,9868950)</f>
        <v>#NAME?</v>
      </c>
      <c r="H9" s="5"/>
    </row>
    <row r="10" spans="1:11" x14ac:dyDescent="0.15">
      <c r="A10" s="41" t="s">
        <v>73</v>
      </c>
      <c r="B10" s="42"/>
      <c r="C10" s="42"/>
      <c r="D10" s="42"/>
      <c r="E10" s="42"/>
      <c r="F10" s="65" t="e">
        <f ca="1">[1]!bulletchart('Sample Objective Data'!B48,'Sample Objective Data'!B49,'Sample Objective Data'!B49*1.5)</f>
        <v>#NAME?</v>
      </c>
      <c r="G10" s="62" t="e">
        <f ca="1">[1]!varichart('Sample Objective Data'!B50,0,0,,,0.25,TRUE,9868950)</f>
        <v>#NAME?</v>
      </c>
      <c r="H10" s="5"/>
    </row>
    <row r="11" spans="1:11" x14ac:dyDescent="0.15">
      <c r="A11" s="41" t="s">
        <v>74</v>
      </c>
      <c r="B11" s="42"/>
      <c r="C11" s="42"/>
      <c r="D11" s="42"/>
      <c r="E11" s="42"/>
      <c r="F11" s="65" t="e">
        <f ca="1">[1]!bulletchart('Sample Objective Data'!B56,'Sample Objective Data'!B55,'Sample Objective Data'!B59,16,8,,8)</f>
        <v>#NAME?</v>
      </c>
      <c r="G11" s="62" t="e">
        <f ca="1">[1]!varichart('Sample Objective Data'!B58,0,0,,,0.25,TRUE,9868950)</f>
        <v>#NAME?</v>
      </c>
      <c r="H11" s="5"/>
    </row>
    <row r="12" spans="1:11" ht="14" thickBot="1" x14ac:dyDescent="0.2">
      <c r="A12" s="76" t="s">
        <v>75</v>
      </c>
      <c r="B12" s="77"/>
      <c r="C12" s="77"/>
      <c r="D12" s="77"/>
      <c r="E12" s="77"/>
      <c r="F12" s="83"/>
      <c r="G12" s="62" t="e">
        <f ca="1">[1]!varichart('Sample Objective Data'!B67,0,0,,,0.25,TRUE,9868950)</f>
        <v>#NAME?</v>
      </c>
      <c r="H12" s="5"/>
    </row>
    <row r="13" spans="1:11" ht="26.25" customHeight="1" thickTop="1" thickBot="1" x14ac:dyDescent="0.2">
      <c r="A13" s="72" t="s">
        <v>28</v>
      </c>
      <c r="B13" s="73"/>
      <c r="C13" s="73"/>
      <c r="D13" s="73"/>
      <c r="E13" s="73"/>
      <c r="F13" s="73"/>
      <c r="G13" s="79"/>
      <c r="I13" s="4"/>
    </row>
    <row r="14" spans="1:11" ht="14" thickTop="1" x14ac:dyDescent="0.15">
      <c r="A14" s="43" t="s">
        <v>121</v>
      </c>
      <c r="B14" s="44"/>
      <c r="C14" s="44"/>
      <c r="D14" s="44"/>
      <c r="E14" s="44"/>
      <c r="F14" s="44"/>
      <c r="G14" s="45"/>
    </row>
    <row r="15" spans="1:11" x14ac:dyDescent="0.15">
      <c r="A15" s="43" t="s">
        <v>122</v>
      </c>
      <c r="B15" s="44"/>
      <c r="C15" s="44"/>
      <c r="D15" s="44"/>
      <c r="E15" s="44"/>
      <c r="F15" s="44"/>
      <c r="G15" s="45"/>
    </row>
    <row r="16" spans="1:11" x14ac:dyDescent="0.15">
      <c r="A16" s="43" t="s">
        <v>123</v>
      </c>
      <c r="B16" s="44"/>
      <c r="C16" s="44"/>
      <c r="D16" s="44"/>
      <c r="E16" s="44"/>
      <c r="F16" s="44"/>
      <c r="G16" s="45"/>
      <c r="H16" s="5"/>
    </row>
    <row r="17" spans="1:11" x14ac:dyDescent="0.15">
      <c r="A17" s="43" t="s">
        <v>124</v>
      </c>
      <c r="B17" s="44"/>
      <c r="C17" s="44"/>
      <c r="D17" s="44"/>
      <c r="E17" s="44"/>
      <c r="F17" s="44"/>
      <c r="G17" s="45"/>
      <c r="K17" s="66" t="s">
        <v>127</v>
      </c>
    </row>
    <row r="18" spans="1:11" ht="14" thickBot="1" x14ac:dyDescent="0.2">
      <c r="A18" s="43" t="s">
        <v>125</v>
      </c>
      <c r="B18" s="44"/>
      <c r="C18" s="44"/>
      <c r="D18" s="44"/>
      <c r="E18" s="44"/>
      <c r="F18" s="44"/>
      <c r="G18" s="45"/>
    </row>
    <row r="19" spans="1:11" ht="26.25" customHeight="1" thickTop="1" thickBot="1" x14ac:dyDescent="0.2">
      <c r="A19" s="80" t="s">
        <v>51</v>
      </c>
      <c r="B19" s="74"/>
      <c r="C19" s="74" t="s">
        <v>49</v>
      </c>
      <c r="D19" s="74"/>
      <c r="E19" s="74"/>
      <c r="F19" s="81" t="s">
        <v>48</v>
      </c>
      <c r="G19" s="82" t="s">
        <v>47</v>
      </c>
      <c r="H19" s="5"/>
      <c r="I19" s="16"/>
      <c r="J19" s="16"/>
      <c r="K19" s="16"/>
    </row>
    <row r="20" spans="1:11" ht="13.5" customHeight="1" thickTop="1" x14ac:dyDescent="0.15">
      <c r="A20" s="48" t="s">
        <v>83</v>
      </c>
      <c r="B20" s="49"/>
      <c r="C20" s="49" t="s">
        <v>94</v>
      </c>
      <c r="D20" s="49"/>
      <c r="E20" s="49"/>
      <c r="F20" s="20">
        <v>44865</v>
      </c>
      <c r="G20" s="23">
        <f>F20-$G$2</f>
        <v>61</v>
      </c>
      <c r="I20" s="16"/>
      <c r="J20" s="16"/>
      <c r="K20" s="16"/>
    </row>
    <row r="21" spans="1:11" ht="13.5" customHeight="1" x14ac:dyDescent="0.15">
      <c r="A21" s="43" t="s">
        <v>82</v>
      </c>
      <c r="B21" s="44"/>
      <c r="C21" s="44" t="s">
        <v>95</v>
      </c>
      <c r="D21" s="44"/>
      <c r="E21" s="44"/>
      <c r="F21" s="21">
        <v>44834</v>
      </c>
      <c r="G21" s="24">
        <f t="shared" ref="G21:G24" si="0">F21-$G$2</f>
        <v>30</v>
      </c>
      <c r="I21" s="16"/>
      <c r="J21" s="16"/>
      <c r="K21" s="16"/>
    </row>
    <row r="22" spans="1:11" ht="12.75" customHeight="1" x14ac:dyDescent="0.15">
      <c r="A22" s="43" t="s">
        <v>84</v>
      </c>
      <c r="B22" s="44"/>
      <c r="C22" s="44" t="s">
        <v>96</v>
      </c>
      <c r="D22" s="44"/>
      <c r="E22" s="44"/>
      <c r="F22" s="21">
        <v>44804</v>
      </c>
      <c r="G22" s="24">
        <f t="shared" si="0"/>
        <v>0</v>
      </c>
      <c r="I22" s="16"/>
      <c r="J22" s="16"/>
      <c r="K22" s="16"/>
    </row>
    <row r="23" spans="1:11" ht="12.75" customHeight="1" x14ac:dyDescent="0.15">
      <c r="A23" s="43" t="s">
        <v>85</v>
      </c>
      <c r="B23" s="44"/>
      <c r="C23" s="44" t="s">
        <v>97</v>
      </c>
      <c r="D23" s="44"/>
      <c r="E23" s="44"/>
      <c r="F23" s="21">
        <v>44788</v>
      </c>
      <c r="G23" s="24">
        <f t="shared" si="0"/>
        <v>-16</v>
      </c>
      <c r="I23" s="16"/>
      <c r="J23" s="16"/>
      <c r="K23" s="16"/>
    </row>
    <row r="24" spans="1:11" ht="12.75" customHeight="1" thickBot="1" x14ac:dyDescent="0.2">
      <c r="A24" s="43" t="s">
        <v>86</v>
      </c>
      <c r="B24" s="44"/>
      <c r="C24" s="44" t="s">
        <v>98</v>
      </c>
      <c r="D24" s="44"/>
      <c r="E24" s="44"/>
      <c r="F24" s="21">
        <v>44794</v>
      </c>
      <c r="G24" s="24">
        <f t="shared" si="0"/>
        <v>-10</v>
      </c>
      <c r="I24" s="16"/>
      <c r="J24" s="16"/>
      <c r="K24" s="16"/>
    </row>
    <row r="25" spans="1:11" ht="26.25" customHeight="1" thickTop="1" thickBot="1" x14ac:dyDescent="0.2">
      <c r="A25" s="72" t="s">
        <v>5</v>
      </c>
      <c r="B25" s="73"/>
      <c r="C25" s="73"/>
      <c r="D25" s="73"/>
      <c r="E25" s="73"/>
      <c r="F25" s="73"/>
      <c r="G25" s="75" t="s">
        <v>8</v>
      </c>
      <c r="H25" s="5"/>
      <c r="I25" s="4"/>
    </row>
    <row r="26" spans="1:11" ht="13" customHeight="1" thickTop="1" x14ac:dyDescent="0.15">
      <c r="A26" s="43" t="s">
        <v>89</v>
      </c>
      <c r="B26" s="44"/>
      <c r="C26" s="44"/>
      <c r="D26" s="44"/>
      <c r="E26" s="44"/>
      <c r="F26" s="44"/>
      <c r="G26" s="70" t="s">
        <v>10</v>
      </c>
      <c r="H26" s="58" t="s">
        <v>10</v>
      </c>
      <c r="I26" s="4"/>
    </row>
    <row r="27" spans="1:11" ht="13" customHeight="1" x14ac:dyDescent="0.15">
      <c r="A27" s="43" t="s">
        <v>24</v>
      </c>
      <c r="B27" s="44"/>
      <c r="C27" s="44"/>
      <c r="D27" s="44"/>
      <c r="E27" s="44"/>
      <c r="F27" s="44"/>
      <c r="G27" s="71" t="s">
        <v>11</v>
      </c>
      <c r="H27" s="58" t="s">
        <v>11</v>
      </c>
      <c r="I27" s="4"/>
    </row>
    <row r="28" spans="1:11" ht="13" customHeight="1" thickBot="1" x14ac:dyDescent="0.2">
      <c r="A28" s="43" t="s">
        <v>88</v>
      </c>
      <c r="B28" s="44"/>
      <c r="C28" s="44"/>
      <c r="D28" s="44"/>
      <c r="E28" s="44"/>
      <c r="F28" s="44"/>
      <c r="G28" s="71" t="s">
        <v>12</v>
      </c>
      <c r="H28" s="58" t="s">
        <v>12</v>
      </c>
      <c r="I28" s="4"/>
    </row>
    <row r="29" spans="1:11" ht="26.25" customHeight="1" thickTop="1" thickBot="1" x14ac:dyDescent="0.2">
      <c r="A29" s="72" t="s">
        <v>6</v>
      </c>
      <c r="B29" s="73"/>
      <c r="C29" s="73"/>
      <c r="D29" s="73"/>
      <c r="E29" s="73"/>
      <c r="F29" s="73"/>
      <c r="G29" s="75" t="s">
        <v>9</v>
      </c>
      <c r="I29" s="4"/>
    </row>
    <row r="30" spans="1:11" ht="13" customHeight="1" thickTop="1" x14ac:dyDescent="0.15">
      <c r="A30" s="43" t="s">
        <v>90</v>
      </c>
      <c r="B30" s="44"/>
      <c r="C30" s="44"/>
      <c r="D30" s="44"/>
      <c r="E30" s="44"/>
      <c r="F30" s="44"/>
      <c r="G30" s="70" t="s">
        <v>14</v>
      </c>
      <c r="H30" s="58" t="s">
        <v>19</v>
      </c>
      <c r="I30" s="4"/>
    </row>
    <row r="31" spans="1:11" ht="13" customHeight="1" x14ac:dyDescent="0.15">
      <c r="A31" s="43" t="s">
        <v>66</v>
      </c>
      <c r="B31" s="44"/>
      <c r="C31" s="44"/>
      <c r="D31" s="44"/>
      <c r="E31" s="44"/>
      <c r="F31" s="44"/>
      <c r="G31" s="71" t="s">
        <v>19</v>
      </c>
      <c r="H31" s="58" t="s">
        <v>19</v>
      </c>
      <c r="I31" s="4"/>
    </row>
    <row r="32" spans="1:11" ht="13" customHeight="1" thickBot="1" x14ac:dyDescent="0.2">
      <c r="A32" s="43" t="s">
        <v>91</v>
      </c>
      <c r="B32" s="44"/>
      <c r="C32" s="44"/>
      <c r="D32" s="44"/>
      <c r="E32" s="44"/>
      <c r="F32" s="44"/>
      <c r="G32" s="71" t="s">
        <v>13</v>
      </c>
      <c r="H32" s="58" t="s">
        <v>13</v>
      </c>
      <c r="I32" s="4"/>
    </row>
    <row r="33" spans="1:9" ht="26.25" customHeight="1" thickTop="1" thickBot="1" x14ac:dyDescent="0.2">
      <c r="A33" s="72" t="s">
        <v>7</v>
      </c>
      <c r="B33" s="73"/>
      <c r="C33" s="73"/>
      <c r="D33" s="73"/>
      <c r="E33" s="73"/>
      <c r="F33" s="73"/>
      <c r="G33" s="79"/>
      <c r="I33" s="4"/>
    </row>
    <row r="34" spans="1:9" ht="14" thickTop="1" x14ac:dyDescent="0.15">
      <c r="A34" s="43" t="s">
        <v>87</v>
      </c>
      <c r="B34" s="44"/>
      <c r="C34" s="44"/>
      <c r="D34" s="44"/>
      <c r="E34" s="44"/>
      <c r="F34" s="44"/>
      <c r="G34" s="45"/>
      <c r="I34" s="4"/>
    </row>
    <row r="35" spans="1:9" x14ac:dyDescent="0.15">
      <c r="A35" s="43" t="s">
        <v>92</v>
      </c>
      <c r="B35" s="44"/>
      <c r="C35" s="44"/>
      <c r="D35" s="44"/>
      <c r="E35" s="44"/>
      <c r="F35" s="44"/>
      <c r="G35" s="45"/>
      <c r="I35" s="4"/>
    </row>
    <row r="36" spans="1:9" x14ac:dyDescent="0.15">
      <c r="A36" s="43" t="s">
        <v>25</v>
      </c>
      <c r="B36" s="44"/>
      <c r="C36" s="44"/>
      <c r="D36" s="44"/>
      <c r="E36" s="44"/>
      <c r="F36" s="44"/>
      <c r="G36" s="45"/>
    </row>
    <row r="37" spans="1:9" ht="14" thickBot="1" x14ac:dyDescent="0.2">
      <c r="A37" s="51" t="s">
        <v>93</v>
      </c>
      <c r="B37" s="52"/>
      <c r="C37" s="52"/>
      <c r="D37" s="52"/>
      <c r="E37" s="52"/>
      <c r="F37" s="52"/>
      <c r="G37" s="53"/>
    </row>
    <row r="38" spans="1:9" ht="14" thickTop="1" x14ac:dyDescent="0.15"/>
    <row r="42" spans="1:9" x14ac:dyDescent="0.15">
      <c r="H42" s="57"/>
      <c r="I42" s="58"/>
    </row>
    <row r="45" spans="1:9" ht="13" customHeight="1" x14ac:dyDescent="0.15">
      <c r="E45" s="67"/>
      <c r="F45" s="67"/>
    </row>
    <row r="46" spans="1:9" ht="13" customHeight="1" x14ac:dyDescent="0.15"/>
    <row r="47" spans="1:9" ht="13" customHeight="1" x14ac:dyDescent="0.15"/>
    <row r="48" spans="1:9" ht="13" customHeight="1" x14ac:dyDescent="0.15"/>
    <row r="49" ht="13" customHeight="1" x14ac:dyDescent="0.15"/>
    <row r="50" ht="13" customHeight="1" x14ac:dyDescent="0.15"/>
    <row r="51" ht="13" customHeight="1" x14ac:dyDescent="0.15"/>
    <row r="52" ht="13" customHeight="1" x14ac:dyDescent="0.15"/>
    <row r="53" ht="13" customHeight="1" x14ac:dyDescent="0.15"/>
  </sheetData>
  <mergeCells count="41">
    <mergeCell ref="A37:G37"/>
    <mergeCell ref="A36:G36"/>
    <mergeCell ref="A31:F31"/>
    <mergeCell ref="A32:F32"/>
    <mergeCell ref="A33:G33"/>
    <mergeCell ref="A34:G34"/>
    <mergeCell ref="A35:G35"/>
    <mergeCell ref="A28:F28"/>
    <mergeCell ref="A29:F29"/>
    <mergeCell ref="A30:F30"/>
    <mergeCell ref="A16:G16"/>
    <mergeCell ref="A17:G17"/>
    <mergeCell ref="A18:G18"/>
    <mergeCell ref="A25:F25"/>
    <mergeCell ref="A26:F26"/>
    <mergeCell ref="A27:F27"/>
    <mergeCell ref="A14:G14"/>
    <mergeCell ref="A15:G15"/>
    <mergeCell ref="A1:G1"/>
    <mergeCell ref="B2:E2"/>
    <mergeCell ref="B3:F3"/>
    <mergeCell ref="A13:G13"/>
    <mergeCell ref="A10:E10"/>
    <mergeCell ref="A4:E4"/>
    <mergeCell ref="A5:E5"/>
    <mergeCell ref="A9:E9"/>
    <mergeCell ref="A11:E11"/>
    <mergeCell ref="A12:E12"/>
    <mergeCell ref="A6:E6"/>
    <mergeCell ref="A7:E7"/>
    <mergeCell ref="A8:E8"/>
    <mergeCell ref="A24:B24"/>
    <mergeCell ref="C24:E24"/>
    <mergeCell ref="C20:E20"/>
    <mergeCell ref="C22:E22"/>
    <mergeCell ref="C23:E23"/>
    <mergeCell ref="C21:E21"/>
    <mergeCell ref="A21:B21"/>
    <mergeCell ref="A23:B23"/>
    <mergeCell ref="A22:B22"/>
    <mergeCell ref="A20:B20"/>
  </mergeCells>
  <phoneticPr fontId="2" type="noConversion"/>
  <conditionalFormatting sqref="H42">
    <cfRule type="cellIs" dxfId="32" priority="52" stopIfTrue="1" operator="equal">
      <formula>"l"</formula>
    </cfRule>
    <cfRule type="cellIs" dxfId="31" priority="53" stopIfTrue="1" operator="equal">
      <formula>"t"</formula>
    </cfRule>
    <cfRule type="cellIs" dxfId="30" priority="54" stopIfTrue="1" operator="equal">
      <formula>"n"</formula>
    </cfRule>
  </conditionalFormatting>
  <conditionalFormatting sqref="I42">
    <cfRule type="cellIs" dxfId="29" priority="49" stopIfTrue="1" operator="equal">
      <formula>"Critical"</formula>
    </cfRule>
    <cfRule type="cellIs" dxfId="28" priority="50" stopIfTrue="1" operator="equal">
      <formula>"Caution"</formula>
    </cfRule>
    <cfRule type="cellIs" dxfId="27" priority="51" stopIfTrue="1" operator="equal">
      <formula>"Moderate"</formula>
    </cfRule>
  </conditionalFormatting>
  <conditionalFormatting sqref="H26">
    <cfRule type="cellIs" dxfId="26" priority="43" stopIfTrue="1" operator="equal">
      <formula>"Critical"</formula>
    </cfRule>
    <cfRule type="cellIs" dxfId="25" priority="44" stopIfTrue="1" operator="equal">
      <formula>"Caution"</formula>
    </cfRule>
    <cfRule type="cellIs" dxfId="24" priority="45" stopIfTrue="1" operator="equal">
      <formula>"Moderate"</formula>
    </cfRule>
  </conditionalFormatting>
  <conditionalFormatting sqref="H27">
    <cfRule type="cellIs" dxfId="23" priority="37" stopIfTrue="1" operator="equal">
      <formula>"Critical"</formula>
    </cfRule>
    <cfRule type="cellIs" dxfId="22" priority="38" stopIfTrue="1" operator="equal">
      <formula>"Caution"</formula>
    </cfRule>
    <cfRule type="cellIs" dxfId="21" priority="39" stopIfTrue="1" operator="equal">
      <formula>"Moderate"</formula>
    </cfRule>
  </conditionalFormatting>
  <conditionalFormatting sqref="H28">
    <cfRule type="cellIs" dxfId="20" priority="31" stopIfTrue="1" operator="equal">
      <formula>"Critical"</formula>
    </cfRule>
    <cfRule type="cellIs" dxfId="19" priority="32" stopIfTrue="1" operator="equal">
      <formula>"Caution"</formula>
    </cfRule>
    <cfRule type="cellIs" dxfId="18" priority="33" stopIfTrue="1" operator="equal">
      <formula>"Moderate"</formula>
    </cfRule>
  </conditionalFormatting>
  <conditionalFormatting sqref="H30:H32">
    <cfRule type="cellIs" dxfId="17" priority="25" stopIfTrue="1" operator="equal">
      <formula>"Vital"</formula>
    </cfRule>
    <cfRule type="cellIs" dxfId="16" priority="26" stopIfTrue="1" operator="equal">
      <formula>"Urgent"</formula>
    </cfRule>
    <cfRule type="cellIs" dxfId="15" priority="27" stopIfTrue="1" operator="equal">
      <formula>"Normal"</formula>
    </cfRule>
  </conditionalFormatting>
  <conditionalFormatting sqref="G26:G28">
    <cfRule type="cellIs" dxfId="14" priority="4" stopIfTrue="1" operator="equal">
      <formula>"Critical"</formula>
    </cfRule>
    <cfRule type="cellIs" dxfId="13" priority="5" stopIfTrue="1" operator="equal">
      <formula>"Caution"</formula>
    </cfRule>
    <cfRule type="cellIs" dxfId="12" priority="6" stopIfTrue="1" operator="equal">
      <formula>"Moderate"</formula>
    </cfRule>
  </conditionalFormatting>
  <conditionalFormatting sqref="G30:G32">
    <cfRule type="cellIs" dxfId="11" priority="1" stopIfTrue="1" operator="equal">
      <formula>"Vital"</formula>
    </cfRule>
    <cfRule type="cellIs" dxfId="10" priority="2" stopIfTrue="1" operator="equal">
      <formula>"Urgent"</formula>
    </cfRule>
    <cfRule type="cellIs" dxfId="9" priority="3" stopIfTrue="1" operator="equal">
      <formula>"Normal"</formula>
    </cfRule>
  </conditionalFormatting>
  <dataValidations count="3">
    <dataValidation type="list" allowBlank="1" showInputMessage="1" sqref="B2:E2">
      <formula1>Departments</formula1>
    </dataValidation>
    <dataValidation type="list" allowBlank="1" showInputMessage="1" promptTitle="Select Exposure" sqref="I42 G26:H28">
      <formula1>Exposure</formula1>
    </dataValidation>
    <dataValidation type="list" allowBlank="1" showInputMessage="1" promptTitle="Select Exposure" sqref="H30:H32 G30:G32">
      <formula1>Priority</formula1>
    </dataValidation>
  </dataValidations>
  <pageMargins left="0.74803149606299213" right="0.74803149606299213" top="0.51181102362204722" bottom="0.51181102362204722" header="0.51181102362204722" footer="0.51181102362204722"/>
  <pageSetup scale="89" orientation="portrait" horizontalDpi="4294967292" verticalDpi="4294967292"/>
  <headerFooter alignWithMargins="0">
    <oddFooter>&amp;L&amp;K000000&amp;G</oddFooter>
  </headerFooter>
  <colBreaks count="1" manualBreakCount="1">
    <brk id="7" max="1048575" man="1"/>
  </colBreaks>
  <ignoredErrors>
    <ignoredError sqref="G5:G12 F5:F12" evalError="1"/>
  </ignoredErrors>
  <drawing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workbookViewId="0">
      <selection activeCell="B15" sqref="B15"/>
    </sheetView>
  </sheetViews>
  <sheetFormatPr baseColWidth="10" defaultColWidth="8.83203125" defaultRowHeight="13" x14ac:dyDescent="0.15"/>
  <cols>
    <col min="1" max="1" width="18.33203125" customWidth="1"/>
  </cols>
  <sheetData>
    <row r="1" spans="1:13" ht="18" x14ac:dyDescent="0.2">
      <c r="A1" s="18" t="s">
        <v>70</v>
      </c>
    </row>
    <row r="2" spans="1:13" x14ac:dyDescent="0.15">
      <c r="A2" s="3" t="s">
        <v>99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15">
      <c r="A3" t="s">
        <v>102</v>
      </c>
      <c r="B3">
        <v>4</v>
      </c>
    </row>
    <row r="4" spans="1:13" x14ac:dyDescent="0.15">
      <c r="A4" t="s">
        <v>103</v>
      </c>
      <c r="B4">
        <v>3</v>
      </c>
    </row>
    <row r="5" spans="1:13" x14ac:dyDescent="0.15">
      <c r="A5" t="s">
        <v>46</v>
      </c>
      <c r="B5" s="19">
        <f>B4/B6</f>
        <v>0.3</v>
      </c>
    </row>
    <row r="6" spans="1:13" x14ac:dyDescent="0.15">
      <c r="A6" t="s">
        <v>69</v>
      </c>
      <c r="B6">
        <v>10</v>
      </c>
    </row>
    <row r="8" spans="1:13" ht="18" x14ac:dyDescent="0.2">
      <c r="A8" s="18" t="s">
        <v>76</v>
      </c>
    </row>
    <row r="9" spans="1:13" x14ac:dyDescent="0.15">
      <c r="A9" s="3" t="s">
        <v>100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1:13" x14ac:dyDescent="0.15">
      <c r="A10" t="s">
        <v>104</v>
      </c>
      <c r="B10">
        <v>16</v>
      </c>
    </row>
    <row r="11" spans="1:13" x14ac:dyDescent="0.15">
      <c r="A11" t="s">
        <v>101</v>
      </c>
      <c r="B11">
        <v>15</v>
      </c>
    </row>
    <row r="12" spans="1:13" x14ac:dyDescent="0.15">
      <c r="A12" t="s">
        <v>44</v>
      </c>
      <c r="B12">
        <f>B10-B11</f>
        <v>1</v>
      </c>
    </row>
    <row r="13" spans="1:13" x14ac:dyDescent="0.15">
      <c r="A13" t="s">
        <v>45</v>
      </c>
      <c r="B13" s="19">
        <f>B12/B10</f>
        <v>6.25E-2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15">
      <c r="A14" t="s">
        <v>46</v>
      </c>
      <c r="B14" s="19">
        <v>0.75</v>
      </c>
    </row>
    <row r="15" spans="1:13" x14ac:dyDescent="0.15">
      <c r="A15" t="s">
        <v>69</v>
      </c>
      <c r="B15">
        <f>$B$10-(25%*$B$10)</f>
        <v>12</v>
      </c>
    </row>
    <row r="17" spans="1:13" ht="18" x14ac:dyDescent="0.2">
      <c r="A17" s="18" t="s">
        <v>79</v>
      </c>
    </row>
    <row r="18" spans="1:13" x14ac:dyDescent="0.15">
      <c r="A18" s="3" t="s">
        <v>105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1:13" x14ac:dyDescent="0.15">
      <c r="A19" t="s">
        <v>107</v>
      </c>
      <c r="B19" s="19">
        <v>0.4</v>
      </c>
    </row>
    <row r="20" spans="1:13" x14ac:dyDescent="0.15">
      <c r="A20" t="s">
        <v>108</v>
      </c>
      <c r="B20" s="19">
        <v>0.57999999999999996</v>
      </c>
    </row>
    <row r="21" spans="1:13" x14ac:dyDescent="0.15">
      <c r="A21" t="s">
        <v>109</v>
      </c>
      <c r="B21" s="19">
        <f>(B20-B19)/B19</f>
        <v>0.44999999999999984</v>
      </c>
    </row>
    <row r="22" spans="1:13" x14ac:dyDescent="0.15">
      <c r="A22" t="s">
        <v>110</v>
      </c>
      <c r="B22" s="19">
        <v>0.5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</row>
    <row r="23" spans="1:13" x14ac:dyDescent="0.15">
      <c r="A23" t="s">
        <v>46</v>
      </c>
      <c r="B23" s="19">
        <v>0.8</v>
      </c>
    </row>
    <row r="25" spans="1:13" ht="18" x14ac:dyDescent="0.2">
      <c r="A25" s="18" t="s">
        <v>80</v>
      </c>
    </row>
    <row r="26" spans="1:13" x14ac:dyDescent="0.15">
      <c r="A26" s="3" t="s">
        <v>106</v>
      </c>
      <c r="B26" s="17" t="s">
        <v>56</v>
      </c>
      <c r="C26" s="17" t="s">
        <v>57</v>
      </c>
      <c r="D26" s="17" t="s">
        <v>58</v>
      </c>
      <c r="E26" s="17" t="s">
        <v>59</v>
      </c>
      <c r="F26" s="17" t="s">
        <v>60</v>
      </c>
      <c r="G26" s="17" t="s">
        <v>61</v>
      </c>
      <c r="H26" s="17" t="s">
        <v>62</v>
      </c>
      <c r="I26" s="17" t="s">
        <v>63</v>
      </c>
      <c r="J26" s="17" t="s">
        <v>64</v>
      </c>
      <c r="K26" s="17" t="s">
        <v>53</v>
      </c>
      <c r="L26" s="17" t="s">
        <v>54</v>
      </c>
      <c r="M26" s="17" t="s">
        <v>55</v>
      </c>
    </row>
    <row r="27" spans="1:13" x14ac:dyDescent="0.15">
      <c r="A27" t="s">
        <v>111</v>
      </c>
      <c r="B27">
        <v>150</v>
      </c>
      <c r="C27">
        <v>120</v>
      </c>
      <c r="D27">
        <v>110</v>
      </c>
      <c r="E27">
        <v>60</v>
      </c>
      <c r="F27">
        <v>50</v>
      </c>
      <c r="G27">
        <v>215</v>
      </c>
      <c r="H27">
        <v>200</v>
      </c>
      <c r="I27">
        <v>185</v>
      </c>
      <c r="J27">
        <v>78</v>
      </c>
      <c r="K27">
        <v>160</v>
      </c>
      <c r="L27">
        <v>150</v>
      </c>
      <c r="M27">
        <v>143</v>
      </c>
    </row>
    <row r="28" spans="1:13" x14ac:dyDescent="0.15">
      <c r="A28" t="s">
        <v>68</v>
      </c>
      <c r="B28">
        <f>B27+(50%*B27)</f>
        <v>225</v>
      </c>
      <c r="C28">
        <f t="shared" ref="C28:M28" si="0">C27+(50%*C27)</f>
        <v>180</v>
      </c>
      <c r="D28">
        <f t="shared" si="0"/>
        <v>165</v>
      </c>
      <c r="E28">
        <f t="shared" si="0"/>
        <v>90</v>
      </c>
      <c r="F28">
        <f t="shared" si="0"/>
        <v>75</v>
      </c>
      <c r="G28" s="34">
        <f t="shared" si="0"/>
        <v>322.5</v>
      </c>
      <c r="H28">
        <f t="shared" si="0"/>
        <v>300</v>
      </c>
      <c r="I28" s="34">
        <f t="shared" si="0"/>
        <v>277.5</v>
      </c>
      <c r="J28">
        <f t="shared" si="0"/>
        <v>117</v>
      </c>
      <c r="K28">
        <f t="shared" si="0"/>
        <v>240</v>
      </c>
      <c r="L28">
        <f t="shared" si="0"/>
        <v>225</v>
      </c>
      <c r="M28" s="34">
        <f t="shared" si="0"/>
        <v>214.5</v>
      </c>
    </row>
    <row r="29" spans="1:13" x14ac:dyDescent="0.15">
      <c r="A29" t="s">
        <v>43</v>
      </c>
      <c r="B29">
        <v>140</v>
      </c>
      <c r="C29">
        <v>125</v>
      </c>
      <c r="D29">
        <v>130</v>
      </c>
      <c r="E29">
        <v>75</v>
      </c>
      <c r="F29">
        <v>70</v>
      </c>
    </row>
    <row r="30" spans="1:13" x14ac:dyDescent="0.15">
      <c r="A30" t="s">
        <v>44</v>
      </c>
      <c r="B30">
        <f>B29-B28</f>
        <v>-85</v>
      </c>
      <c r="C30">
        <f>C29-C28</f>
        <v>-55</v>
      </c>
      <c r="D30">
        <f>D29-D28</f>
        <v>-35</v>
      </c>
      <c r="E30">
        <f>E29-E28</f>
        <v>-15</v>
      </c>
      <c r="F30">
        <f>F29-F28</f>
        <v>-5</v>
      </c>
    </row>
    <row r="31" spans="1:13" x14ac:dyDescent="0.15">
      <c r="A31" t="s">
        <v>45</v>
      </c>
      <c r="B31" s="19">
        <f t="shared" ref="B31:M31" si="1">B30/B27</f>
        <v>-0.56666666666666665</v>
      </c>
      <c r="C31" s="19">
        <f t="shared" si="1"/>
        <v>-0.45833333333333331</v>
      </c>
      <c r="D31" s="19">
        <f t="shared" si="1"/>
        <v>-0.31818181818181818</v>
      </c>
      <c r="E31" s="19">
        <f t="shared" si="1"/>
        <v>-0.25</v>
      </c>
      <c r="F31" s="19">
        <f t="shared" si="1"/>
        <v>-0.1</v>
      </c>
      <c r="G31" s="19">
        <f t="shared" si="1"/>
        <v>0</v>
      </c>
      <c r="H31" s="19">
        <f t="shared" si="1"/>
        <v>0</v>
      </c>
      <c r="I31" s="19">
        <f t="shared" si="1"/>
        <v>0</v>
      </c>
      <c r="J31" s="19">
        <f t="shared" si="1"/>
        <v>0</v>
      </c>
      <c r="K31" s="19">
        <f t="shared" si="1"/>
        <v>0</v>
      </c>
      <c r="L31" s="19">
        <f t="shared" si="1"/>
        <v>0</v>
      </c>
      <c r="M31" s="19">
        <f t="shared" si="1"/>
        <v>0</v>
      </c>
    </row>
    <row r="32" spans="1:13" x14ac:dyDescent="0.15">
      <c r="A32" t="s">
        <v>46</v>
      </c>
      <c r="B32" s="19">
        <v>0.8</v>
      </c>
    </row>
    <row r="33" spans="1:13" x14ac:dyDescent="0.15">
      <c r="B33" s="19"/>
    </row>
    <row r="35" spans="1:13" ht="18" x14ac:dyDescent="0.2">
      <c r="A35" s="18" t="s">
        <v>72</v>
      </c>
    </row>
    <row r="36" spans="1:13" x14ac:dyDescent="0.15">
      <c r="A36" s="3" t="s">
        <v>112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 x14ac:dyDescent="0.15">
      <c r="A37" t="s">
        <v>113</v>
      </c>
      <c r="B37" s="35">
        <v>3.8</v>
      </c>
    </row>
    <row r="38" spans="1:13" x14ac:dyDescent="0.15">
      <c r="A38" t="s">
        <v>68</v>
      </c>
      <c r="B38" s="35">
        <v>4</v>
      </c>
    </row>
    <row r="39" spans="1:13" x14ac:dyDescent="0.15">
      <c r="A39" t="s">
        <v>44</v>
      </c>
      <c r="B39" s="35">
        <f>B37-B38</f>
        <v>-0.20000000000000018</v>
      </c>
    </row>
    <row r="40" spans="1:13" x14ac:dyDescent="0.15">
      <c r="A40" t="s">
        <v>45</v>
      </c>
      <c r="B40" s="19">
        <f>B39/B38</f>
        <v>-5.0000000000000044E-2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3" x14ac:dyDescent="0.15">
      <c r="A41" t="s">
        <v>46</v>
      </c>
      <c r="B41" s="19">
        <v>0.7</v>
      </c>
    </row>
    <row r="42" spans="1:13" x14ac:dyDescent="0.15">
      <c r="A42" t="s">
        <v>114</v>
      </c>
      <c r="B42" s="33">
        <v>5</v>
      </c>
    </row>
    <row r="44" spans="1:13" ht="18" x14ac:dyDescent="0.2">
      <c r="A44" s="18" t="s">
        <v>73</v>
      </c>
    </row>
    <row r="45" spans="1:13" x14ac:dyDescent="0.15">
      <c r="A45" s="3" t="s">
        <v>112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</row>
    <row r="46" spans="1:13" x14ac:dyDescent="0.15">
      <c r="A46" t="s">
        <v>107</v>
      </c>
      <c r="B46" s="35">
        <v>3.8</v>
      </c>
    </row>
    <row r="47" spans="1:13" x14ac:dyDescent="0.15">
      <c r="A47" t="s">
        <v>108</v>
      </c>
      <c r="B47" s="35">
        <v>4</v>
      </c>
    </row>
    <row r="48" spans="1:13" x14ac:dyDescent="0.15">
      <c r="A48" t="s">
        <v>109</v>
      </c>
      <c r="B48" s="19">
        <f>(B47-B46)/B46</f>
        <v>5.2631578947368474E-2</v>
      </c>
    </row>
    <row r="49" spans="1:13" x14ac:dyDescent="0.15">
      <c r="A49" t="s">
        <v>110</v>
      </c>
      <c r="B49" s="19">
        <v>0.1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</row>
    <row r="50" spans="1:13" x14ac:dyDescent="0.15">
      <c r="A50" t="s">
        <v>46</v>
      </c>
      <c r="B50" s="19">
        <v>0.7</v>
      </c>
    </row>
    <row r="51" spans="1:13" x14ac:dyDescent="0.15">
      <c r="A51" t="s">
        <v>114</v>
      </c>
      <c r="B51" s="33">
        <v>5</v>
      </c>
    </row>
    <row r="53" spans="1:13" ht="18" x14ac:dyDescent="0.2">
      <c r="A53" s="18" t="s">
        <v>81</v>
      </c>
    </row>
    <row r="54" spans="1:13" x14ac:dyDescent="0.15">
      <c r="A54" s="3" t="s">
        <v>115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  <row r="55" spans="1:13" x14ac:dyDescent="0.15">
      <c r="A55" t="s">
        <v>117</v>
      </c>
      <c r="B55">
        <v>24</v>
      </c>
    </row>
    <row r="56" spans="1:13" x14ac:dyDescent="0.15">
      <c r="A56" t="s">
        <v>116</v>
      </c>
      <c r="B56">
        <v>2</v>
      </c>
    </row>
    <row r="57" spans="1:13" x14ac:dyDescent="0.15">
      <c r="A57" t="s">
        <v>118</v>
      </c>
      <c r="B57" s="19">
        <f>B56/B55</f>
        <v>8.3333333333333329E-2</v>
      </c>
    </row>
    <row r="58" spans="1:13" x14ac:dyDescent="0.15">
      <c r="A58" t="s">
        <v>46</v>
      </c>
      <c r="B58" s="19">
        <v>0.1</v>
      </c>
    </row>
    <row r="59" spans="1:13" x14ac:dyDescent="0.15">
      <c r="A59" t="s">
        <v>114</v>
      </c>
      <c r="B59" s="36">
        <v>32</v>
      </c>
    </row>
    <row r="61" spans="1:13" ht="18" x14ac:dyDescent="0.2">
      <c r="A61" s="18" t="s">
        <v>75</v>
      </c>
    </row>
    <row r="62" spans="1:13" x14ac:dyDescent="0.15">
      <c r="A62" s="3" t="s">
        <v>119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  <row r="63" spans="1:13" x14ac:dyDescent="0.15">
      <c r="A63" t="s">
        <v>68</v>
      </c>
      <c r="B63">
        <v>0</v>
      </c>
    </row>
    <row r="64" spans="1:13" x14ac:dyDescent="0.15">
      <c r="A64" t="s">
        <v>43</v>
      </c>
      <c r="B64">
        <v>0</v>
      </c>
    </row>
    <row r="65" spans="1:13" x14ac:dyDescent="0.15">
      <c r="A65" t="s">
        <v>120</v>
      </c>
      <c r="B65">
        <v>0</v>
      </c>
    </row>
    <row r="66" spans="1:13" x14ac:dyDescent="0.15">
      <c r="A66" t="s">
        <v>45</v>
      </c>
      <c r="B66">
        <v>0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</row>
    <row r="67" spans="1:13" x14ac:dyDescent="0.15">
      <c r="A67" t="s">
        <v>46</v>
      </c>
      <c r="B67" s="19">
        <v>0.05</v>
      </c>
    </row>
    <row r="68" spans="1:13" x14ac:dyDescent="0.15">
      <c r="B68" s="19"/>
    </row>
  </sheetData>
  <phoneticPr fontId="2" type="noConversion"/>
  <pageMargins left="0.75" right="0.75" top="1" bottom="1" header="0.5" footer="0.5"/>
  <pageSetup orientation="portrait" horizontalDpi="0" verticalDpi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G5" sqref="G5"/>
    </sheetView>
  </sheetViews>
  <sheetFormatPr baseColWidth="10" defaultColWidth="11.5" defaultRowHeight="13" x14ac:dyDescent="0.15"/>
  <cols>
    <col min="1" max="1" width="9.5" bestFit="1" customWidth="1"/>
    <col min="2" max="3" width="10.5" customWidth="1"/>
    <col min="4" max="4" width="18.33203125" bestFit="1" customWidth="1"/>
  </cols>
  <sheetData>
    <row r="1" spans="1:4" ht="14" thickBot="1" x14ac:dyDescent="0.2">
      <c r="A1" s="3" t="s">
        <v>8</v>
      </c>
      <c r="B1" s="3" t="s">
        <v>15</v>
      </c>
      <c r="C1" s="3" t="s">
        <v>9</v>
      </c>
      <c r="D1" s="30" t="s">
        <v>22</v>
      </c>
    </row>
    <row r="2" spans="1:4" x14ac:dyDescent="0.15">
      <c r="A2" s="7" t="s">
        <v>10</v>
      </c>
      <c r="B2" s="7" t="s">
        <v>17</v>
      </c>
      <c r="C2" s="10" t="s">
        <v>19</v>
      </c>
      <c r="D2" s="7" t="s">
        <v>0</v>
      </c>
    </row>
    <row r="3" spans="1:4" x14ac:dyDescent="0.15">
      <c r="A3" s="8" t="s">
        <v>11</v>
      </c>
      <c r="B3" s="8" t="s">
        <v>16</v>
      </c>
      <c r="C3" s="11" t="s">
        <v>13</v>
      </c>
      <c r="D3" s="8" t="s">
        <v>2</v>
      </c>
    </row>
    <row r="4" spans="1:4" ht="14" thickBot="1" x14ac:dyDescent="0.2">
      <c r="A4" s="9" t="s">
        <v>12</v>
      </c>
      <c r="B4" s="9" t="s">
        <v>18</v>
      </c>
      <c r="C4" s="12" t="s">
        <v>14</v>
      </c>
      <c r="D4" s="8" t="s">
        <v>21</v>
      </c>
    </row>
    <row r="5" spans="1:4" x14ac:dyDescent="0.15">
      <c r="A5" s="5"/>
      <c r="B5" s="4"/>
      <c r="D5" s="8" t="s">
        <v>1</v>
      </c>
    </row>
    <row r="6" spans="1:4" ht="14" thickBot="1" x14ac:dyDescent="0.2">
      <c r="A6" s="1"/>
      <c r="B6" s="4"/>
      <c r="D6" s="9" t="s">
        <v>3</v>
      </c>
    </row>
    <row r="7" spans="1:4" x14ac:dyDescent="0.15">
      <c r="A7" s="1"/>
      <c r="B7" s="4"/>
    </row>
    <row r="10" spans="1:4" x14ac:dyDescent="0.15">
      <c r="A10" s="3" t="s">
        <v>23</v>
      </c>
    </row>
    <row r="11" spans="1:4" x14ac:dyDescent="0.15">
      <c r="A11" s="6"/>
      <c r="B11" s="6"/>
      <c r="C11" s="6"/>
      <c r="D11" s="2"/>
    </row>
  </sheetData>
  <phoneticPr fontId="2" type="noConversion"/>
  <conditionalFormatting sqref="B11">
    <cfRule type="cellIs" dxfId="8" priority="1" stopIfTrue="1" operator="equal">
      <formula>"Controlled"</formula>
    </cfRule>
    <cfRule type="cellIs" dxfId="7" priority="2" stopIfTrue="1" operator="equal">
      <formula>"Hindered"</formula>
    </cfRule>
    <cfRule type="cellIs" dxfId="6" priority="3" stopIfTrue="1" operator="equal">
      <formula>"Blocked"</formula>
    </cfRule>
  </conditionalFormatting>
  <conditionalFormatting sqref="A11">
    <cfRule type="cellIs" dxfId="5" priority="4" stopIfTrue="1" operator="equal">
      <formula>"Critical"</formula>
    </cfRule>
    <cfRule type="cellIs" dxfId="4" priority="5" stopIfTrue="1" operator="equal">
      <formula>"Caution"</formula>
    </cfRule>
    <cfRule type="cellIs" dxfId="3" priority="6" stopIfTrue="1" operator="equal">
      <formula>"Moderate"</formula>
    </cfRule>
  </conditionalFormatting>
  <conditionalFormatting sqref="C11">
    <cfRule type="cellIs" dxfId="2" priority="7" stopIfTrue="1" operator="equal">
      <formula>"Vital"</formula>
    </cfRule>
    <cfRule type="cellIs" dxfId="1" priority="8" stopIfTrue="1" operator="equal">
      <formula>"Urgent"</formula>
    </cfRule>
    <cfRule type="cellIs" dxfId="0" priority="9" stopIfTrue="1" operator="equal">
      <formula>"Normal"</formula>
    </cfRule>
  </conditionalFormatting>
  <dataValidations disablePrompts="1" count="4">
    <dataValidation type="list" allowBlank="1" showInputMessage="1" showErrorMessage="1" sqref="B11">
      <formula1>Status</formula1>
    </dataValidation>
    <dataValidation type="list" allowBlank="1" showInputMessage="1" showErrorMessage="1" sqref="A11">
      <formula1>Exposure</formula1>
    </dataValidation>
    <dataValidation type="list" allowBlank="1" showInputMessage="1" showErrorMessage="1" sqref="C11">
      <formula1>Priority</formula1>
    </dataValidation>
    <dataValidation type="list" allowBlank="1" showInputMessage="1" showErrorMessage="1" sqref="D11">
      <formula1>Departments</formula1>
    </dataValidation>
  </dataValidations>
  <pageMargins left="0.75" right="0.75" top="1" bottom="1" header="0.5" footer="0.5"/>
  <pageSetup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34</vt:i4>
      </vt:variant>
    </vt:vector>
  </HeadingPairs>
  <TitlesOfParts>
    <vt:vector size="39" baseType="lpstr">
      <vt:lpstr>Blank</vt:lpstr>
      <vt:lpstr>Objectives</vt:lpstr>
      <vt:lpstr>Sample</vt:lpstr>
      <vt:lpstr>Sample Objective Data</vt:lpstr>
      <vt:lpstr>Dropdowns</vt:lpstr>
      <vt:lpstr>Departments</vt:lpstr>
      <vt:lpstr>Exposure</vt:lpstr>
      <vt:lpstr>Blank!Print_Area</vt:lpstr>
      <vt:lpstr>Sample!Print_Area</vt:lpstr>
      <vt:lpstr>Priority</vt:lpstr>
      <vt:lpstr>Blank!SprkR10C6</vt:lpstr>
      <vt:lpstr>Sample!SprkR10C6</vt:lpstr>
      <vt:lpstr>Blank!SprkR10C7</vt:lpstr>
      <vt:lpstr>Sample!SprkR10C7</vt:lpstr>
      <vt:lpstr>Blank!SprkR11C6</vt:lpstr>
      <vt:lpstr>Sample!SprkR11C6</vt:lpstr>
      <vt:lpstr>Blank!SprkR11C7</vt:lpstr>
      <vt:lpstr>Sample!SprkR11C7</vt:lpstr>
      <vt:lpstr>Blank!SprkR12C6</vt:lpstr>
      <vt:lpstr>Sample!SprkR12C6</vt:lpstr>
      <vt:lpstr>Blank!SprkR12C7</vt:lpstr>
      <vt:lpstr>Sample!SprkR12C7</vt:lpstr>
      <vt:lpstr>Blank!SprkR13C7</vt:lpstr>
      <vt:lpstr>Sample!SprkR13C7</vt:lpstr>
      <vt:lpstr>Blank!SprkR6C6</vt:lpstr>
      <vt:lpstr>Sample!SprkR6C6</vt:lpstr>
      <vt:lpstr>Blank!SprkR6C7</vt:lpstr>
      <vt:lpstr>Sample!SprkR6C7</vt:lpstr>
      <vt:lpstr>Blank!SprkR7C6</vt:lpstr>
      <vt:lpstr>Sample!SprkR7C6</vt:lpstr>
      <vt:lpstr>Blank!SprkR7C7</vt:lpstr>
      <vt:lpstr>Sample!SprkR7C7</vt:lpstr>
      <vt:lpstr>Blank!SprkR8C6</vt:lpstr>
      <vt:lpstr>Sample!SprkR8C6</vt:lpstr>
      <vt:lpstr>Blank!SprkR8C7</vt:lpstr>
      <vt:lpstr>Sample!SprkR8C7</vt:lpstr>
      <vt:lpstr>Sample!SprkR9C6</vt:lpstr>
      <vt:lpstr>Sample!SprkR9C7</vt:lpstr>
      <vt:lpstr>Status</vt:lpstr>
    </vt:vector>
  </TitlesOfParts>
  <Manager>appliedmanagement.com</Manager>
  <Company>Applied Management Centre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Dashboard Report</dc:title>
  <dc:subject>Project Management</dc:subject>
  <dc:creator>AMC</dc:creator>
  <cp:keywords/>
  <dc:description/>
  <cp:lastModifiedBy>AMC</cp:lastModifiedBy>
  <cp:lastPrinted>2022-09-15T05:46:50Z</cp:lastPrinted>
  <dcterms:created xsi:type="dcterms:W3CDTF">2004-05-14T08:34:26Z</dcterms:created>
  <dcterms:modified xsi:type="dcterms:W3CDTF">2022-09-15T19:14:25Z</dcterms:modified>
  <cp:category/>
</cp:coreProperties>
</file>